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S - Accountancy\Procurement\Contracts Register\"/>
    </mc:Choice>
  </mc:AlternateContent>
  <bookViews>
    <workbookView xWindow="0" yWindow="0" windowWidth="15345" windowHeight="6105"/>
  </bookViews>
  <sheets>
    <sheet name="Sheet1" sheetId="1" r:id="rId1"/>
  </sheets>
  <definedNames>
    <definedName name="_xlnm.Print_Area" localSheetId="0">Sheet1!$A$4:$P$92</definedName>
    <definedName name="_xlnm.Print_Titles" localSheetId="0">Sheet1!$1:$3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0" i="1" l="1"/>
  <c r="F84" i="1"/>
  <c r="F81" i="1"/>
  <c r="F77" i="1"/>
  <c r="F74" i="1"/>
  <c r="F71" i="1"/>
  <c r="F68" i="1"/>
  <c r="F65" i="1"/>
  <c r="F60" i="1"/>
  <c r="F57" i="1"/>
  <c r="F54" i="1"/>
  <c r="F51" i="1"/>
  <c r="F48" i="1"/>
  <c r="F45" i="1"/>
  <c r="F42" i="1"/>
  <c r="F96" i="1" l="1"/>
</calcChain>
</file>

<file path=xl/sharedStrings.xml><?xml version="1.0" encoding="utf-8"?>
<sst xmlns="http://schemas.openxmlformats.org/spreadsheetml/2006/main" count="740" uniqueCount="320">
  <si>
    <t>Acc Descr</t>
  </si>
  <si>
    <t>Account</t>
  </si>
  <si>
    <t>Cost Centre</t>
  </si>
  <si>
    <t>Line No</t>
  </si>
  <si>
    <t>Line Text</t>
  </si>
  <si>
    <t>Requisitoner</t>
  </si>
  <si>
    <t>Supplier Id</t>
  </si>
  <si>
    <t>Supplier Name</t>
  </si>
  <si>
    <t>Insurance Premiums</t>
  </si>
  <si>
    <t>4515</t>
  </si>
  <si>
    <t>R6015</t>
  </si>
  <si>
    <t>20/04/2020</t>
  </si>
  <si>
    <t>AN2</t>
  </si>
  <si>
    <t>1000498</t>
  </si>
  <si>
    <t>ZURICH MUNICIPAL</t>
  </si>
  <si>
    <t>Base Budget Maintenance</t>
  </si>
  <si>
    <t>2082</t>
  </si>
  <si>
    <t>R5360</t>
  </si>
  <si>
    <t>04/05/2020</t>
  </si>
  <si>
    <t>CW2</t>
  </si>
  <si>
    <t>1001327</t>
  </si>
  <si>
    <t>STERLING HYDROTECH LTD</t>
  </si>
  <si>
    <t>Joint Use maintenance</t>
  </si>
  <si>
    <t>4106</t>
  </si>
  <si>
    <t>R5260</t>
  </si>
  <si>
    <t>Joint Use Maintenance</t>
  </si>
  <si>
    <t>01/05/2020</t>
  </si>
  <si>
    <t>NC5</t>
  </si>
  <si>
    <t>Upgrade of 4 Pool Circulation Pumps</t>
  </si>
  <si>
    <t>Miscellaneous Capital Expenses</t>
  </si>
  <si>
    <t>C410</t>
  </si>
  <si>
    <t>C1101</t>
  </si>
  <si>
    <t>AD1</t>
  </si>
  <si>
    <t>1002999</t>
  </si>
  <si>
    <t>MABER ASSOCIATES LIMITED</t>
  </si>
  <si>
    <t>Other Fixtures &amp; Fittings</t>
  </si>
  <si>
    <t>2300</t>
  </si>
  <si>
    <t>R3570</t>
  </si>
  <si>
    <t>23/04/2020</t>
  </si>
  <si>
    <t>SW8</t>
  </si>
  <si>
    <t>1017113</t>
  </si>
  <si>
    <t>GEDLING HOMES</t>
  </si>
  <si>
    <t>External Contractor</t>
  </si>
  <si>
    <t>5040</t>
  </si>
  <si>
    <t>R3550</t>
  </si>
  <si>
    <t/>
  </si>
  <si>
    <t>02/04/2020</t>
  </si>
  <si>
    <t>JC20</t>
  </si>
  <si>
    <t>1017351</t>
  </si>
  <si>
    <t>G.E.M. PRECAST</t>
  </si>
  <si>
    <t>08/04/2020</t>
  </si>
  <si>
    <t>1017898</t>
  </si>
  <si>
    <t>TRAVELERS UK</t>
  </si>
  <si>
    <t>Projects &amp; Activities</t>
  </si>
  <si>
    <t>4375</t>
  </si>
  <si>
    <t>R1360</t>
  </si>
  <si>
    <t>1018019</t>
  </si>
  <si>
    <t>MPP GROUP LIMITED</t>
  </si>
  <si>
    <t>Agency Staff</t>
  </si>
  <si>
    <t>1100</t>
  </si>
  <si>
    <t>R4000</t>
  </si>
  <si>
    <t>Idris Oshinibosi 24/03/2020 - 04/05/2020</t>
  </si>
  <si>
    <t>21/05/2020</t>
  </si>
  <si>
    <t>1018024</t>
  </si>
  <si>
    <t>JAMES ANDREWS RECRUITMENT SOLUTIONS LTD</t>
  </si>
  <si>
    <t>Burials 1948 Asst Act</t>
  </si>
  <si>
    <t>4485</t>
  </si>
  <si>
    <t>For the Environment Funerals of -</t>
  </si>
  <si>
    <t>30/06/2020</t>
  </si>
  <si>
    <t>JS3</t>
  </si>
  <si>
    <t>1000107</t>
  </si>
  <si>
    <t>NOTTINGHAM CITY COUNCIL</t>
  </si>
  <si>
    <t>Consultancy Fees</t>
  </si>
  <si>
    <t>4250</t>
  </si>
  <si>
    <t>R1200</t>
  </si>
  <si>
    <t>Planning Policy</t>
  </si>
  <si>
    <t>Contribution to Housing Needs Assessment.</t>
  </si>
  <si>
    <t>DG7</t>
  </si>
  <si>
    <t>Robert Paul Denzel - Ref D1701</t>
  </si>
  <si>
    <t>Jane Scott - Ref D1747</t>
  </si>
  <si>
    <t>Thomas Marshall Stewart - Ref D1822</t>
  </si>
  <si>
    <t>Acquisitions Via Replacement Fund</t>
  </si>
  <si>
    <t>4050</t>
  </si>
  <si>
    <t>R2120</t>
  </si>
  <si>
    <t>Acquisitions Via Replacement</t>
  </si>
  <si>
    <t>20/05/2020</t>
  </si>
  <si>
    <t>DP1</t>
  </si>
  <si>
    <t>1000143</t>
  </si>
  <si>
    <t>CCS MEDIA LTD.</t>
  </si>
  <si>
    <t>01/04/2020</t>
  </si>
  <si>
    <t>Jabra Evolve 30 II MS Mono Headset Head-band Black</t>
  </si>
  <si>
    <t>Software Licence &amp; Maintenance</t>
  </si>
  <si>
    <t>4150</t>
  </si>
  <si>
    <t>Software Licence</t>
  </si>
  <si>
    <t>1000218</t>
  </si>
  <si>
    <t>OMNICO GROUP UK LIMITED</t>
  </si>
  <si>
    <t>Books &amp; Publications</t>
  </si>
  <si>
    <t>4210</t>
  </si>
  <si>
    <t>R1525</t>
  </si>
  <si>
    <t>06/04/2020</t>
  </si>
  <si>
    <t>SK2</t>
  </si>
  <si>
    <t>1000244</t>
  </si>
  <si>
    <t>THOMSON REUTERS UK LTD</t>
  </si>
  <si>
    <t>Payments To Other Local Authorities</t>
  </si>
  <si>
    <t>5000</t>
  </si>
  <si>
    <t>R7170</t>
  </si>
  <si>
    <t>Other Local Authorities</t>
  </si>
  <si>
    <t>GM2</t>
  </si>
  <si>
    <t>1000440</t>
  </si>
  <si>
    <t>NOTTINGHAMSHIRE COUNTY COUNCIL</t>
  </si>
  <si>
    <t>Risked Based Verification Renewal 2020/21</t>
  </si>
  <si>
    <t>GA1</t>
  </si>
  <si>
    <t>1001675</t>
  </si>
  <si>
    <t>CIVICA UK LTD</t>
  </si>
  <si>
    <t>Annual License Support &amp; Maintenance Renewal Request –</t>
  </si>
  <si>
    <t>26/05/2020</t>
  </si>
  <si>
    <t>KE1</t>
  </si>
  <si>
    <t>Covid - 19 Response Fund</t>
  </si>
  <si>
    <t>4593</t>
  </si>
  <si>
    <t>R6250</t>
  </si>
  <si>
    <t>Covid-19 Civica OnDemand Administration Support</t>
  </si>
  <si>
    <t>03/04/2020</t>
  </si>
  <si>
    <t>CB14</t>
  </si>
  <si>
    <t>Computing</t>
  </si>
  <si>
    <t>4300</t>
  </si>
  <si>
    <t>R6480</t>
  </si>
  <si>
    <t>Civica Council Tax Hardship Module</t>
  </si>
  <si>
    <t>LSM11914MGV Modern.gov Annual Licenses Support and</t>
  </si>
  <si>
    <t>03/06/2020</t>
  </si>
  <si>
    <t>Maintenance: 01/09/20 - 31/08/21</t>
  </si>
  <si>
    <t>22.05.20</t>
  </si>
  <si>
    <t>R3410</t>
  </si>
  <si>
    <t>With effect from 01/04/2020</t>
  </si>
  <si>
    <t>22/06/2020</t>
  </si>
  <si>
    <t>1002955</t>
  </si>
  <si>
    <t>FRONTLINE RECRUITMENT NOTTINGHAM LTD</t>
  </si>
  <si>
    <t>R3534</t>
  </si>
  <si>
    <t>TB5</t>
  </si>
  <si>
    <t>R3430</t>
  </si>
  <si>
    <t>R3470</t>
  </si>
  <si>
    <t>Agency for Refuse</t>
  </si>
  <si>
    <t>Please supply PARKS agency staff</t>
  </si>
  <si>
    <t>Please supply CLEANSING agency staff</t>
  </si>
  <si>
    <t>R3150</t>
  </si>
  <si>
    <t>07/04/2020</t>
  </si>
  <si>
    <t>1004846</t>
  </si>
  <si>
    <t>NSL LIMITED</t>
  </si>
  <si>
    <t>1005205</t>
  </si>
  <si>
    <t>TERMINALFOUR SOLUTIONS</t>
  </si>
  <si>
    <t>27/04/2020</t>
  </si>
  <si>
    <t>1017070</t>
  </si>
  <si>
    <t>QUARTIX LIMITED</t>
  </si>
  <si>
    <t>R4100</t>
  </si>
  <si>
    <t>05/05/2020</t>
  </si>
  <si>
    <t>WC2</t>
  </si>
  <si>
    <t>1000081</t>
  </si>
  <si>
    <t>BROXTOWE BOROUGH COUNCIL</t>
  </si>
  <si>
    <t>Vehicle Parts</t>
  </si>
  <si>
    <t>3090</t>
  </si>
  <si>
    <t>R3565</t>
  </si>
  <si>
    <t>DN2</t>
  </si>
  <si>
    <t>1004104</t>
  </si>
  <si>
    <t>PLATTS HARRIS LTD</t>
  </si>
  <si>
    <t>Computer Operational Equipment</t>
  </si>
  <si>
    <t>4060</t>
  </si>
  <si>
    <t>Ship to Site DR recovery contract year 1 of 5</t>
  </si>
  <si>
    <t>27/05/2020</t>
  </si>
  <si>
    <t>1004489</t>
  </si>
  <si>
    <t>ADAM CONTINUITY</t>
  </si>
  <si>
    <t>Stock Account</t>
  </si>
  <si>
    <t>B050</t>
  </si>
  <si>
    <t>B0125</t>
  </si>
  <si>
    <t>Delivery via TAIL LIFT VEHICLE REQUIRED</t>
  </si>
  <si>
    <t>Stock Purchase</t>
  </si>
  <si>
    <t>1017357</t>
  </si>
  <si>
    <t>ONE51 ES PLASTICS T/A MGB</t>
  </si>
  <si>
    <t>06/05/2020</t>
  </si>
  <si>
    <t>JB12</t>
  </si>
  <si>
    <t>600 x 240L black bins with brown lids</t>
  </si>
  <si>
    <t>600 X 240L Black Bins with Brown Lids</t>
  </si>
  <si>
    <t>Maintenance</t>
  </si>
  <si>
    <t>2080</t>
  </si>
  <si>
    <t>R3560</t>
  </si>
  <si>
    <t>11/05/2020</t>
  </si>
  <si>
    <t>CP10</t>
  </si>
  <si>
    <t>1017371</t>
  </si>
  <si>
    <t>ASHFIELD EFFLUENT SERVICES LTD</t>
  </si>
  <si>
    <t>C7100</t>
  </si>
  <si>
    <t>18/06/2020</t>
  </si>
  <si>
    <t>1017496</t>
  </si>
  <si>
    <t>ALLIANCE CONTRACTING SOLUTIONS LTD</t>
  </si>
  <si>
    <t>C5102</t>
  </si>
  <si>
    <t>Additional parking bays as per contract with GBC, John</t>
  </si>
  <si>
    <t>08/06/2020</t>
  </si>
  <si>
    <t>Evens.</t>
  </si>
  <si>
    <t>Install CCTV camera base and ducting as agreed.</t>
  </si>
  <si>
    <t>Legal &amp; Professional Services</t>
  </si>
  <si>
    <t>4230</t>
  </si>
  <si>
    <t>R2000</t>
  </si>
  <si>
    <t>RD5</t>
  </si>
  <si>
    <t>1017522</t>
  </si>
  <si>
    <t>402 LTD</t>
  </si>
  <si>
    <t>C1200</t>
  </si>
  <si>
    <t>1017993</t>
  </si>
  <si>
    <t>CAWARDEN CO LTD</t>
  </si>
  <si>
    <t>Demolition and Asbestos removal Station Road</t>
  </si>
  <si>
    <t>24/04/2020</t>
  </si>
  <si>
    <t>1018065</t>
  </si>
  <si>
    <t>CUSHMAN &amp; WAKEFIELD DEBENHAM TIE LEUNG LIMITED</t>
  </si>
  <si>
    <t>R6100</t>
  </si>
  <si>
    <t>AccessPay managed bacs services solution</t>
  </si>
  <si>
    <t>29/04/2020</t>
  </si>
  <si>
    <t>1018081</t>
  </si>
  <si>
    <t>ACCESS SYSTEMS (UK) LTD</t>
  </si>
  <si>
    <t>Rent - Other</t>
  </si>
  <si>
    <t>9242</t>
  </si>
  <si>
    <t>Financial Services</t>
  </si>
  <si>
    <t>1017139</t>
  </si>
  <si>
    <t>HARWORTH ESTATES INVESTMENTS LTD</t>
  </si>
  <si>
    <t>Works at Carlton Square, Carlton, Nottingham.</t>
  </si>
  <si>
    <t>29/06/2020</t>
  </si>
  <si>
    <t>KB9</t>
  </si>
  <si>
    <t>1018097</t>
  </si>
  <si>
    <t>LOCAL RETAIL FUND</t>
  </si>
  <si>
    <t>R5550</t>
  </si>
  <si>
    <t>Gedling in partnership with Active Notts and</t>
  </si>
  <si>
    <t>25/06/2020</t>
  </si>
  <si>
    <t>JC1</t>
  </si>
  <si>
    <t>1018100</t>
  </si>
  <si>
    <t>ACTIVE PARTNERS TRUST</t>
  </si>
  <si>
    <t>Nottinghamshire County Council</t>
  </si>
  <si>
    <t>Contribution to the Physical Activity Insight Project in</t>
  </si>
  <si>
    <t>Hardware Maintenance</t>
  </si>
  <si>
    <t>4062</t>
  </si>
  <si>
    <t>Citrix Virtual Apps Advanced - x1 Concurrent User</t>
  </si>
  <si>
    <t>1003345</t>
  </si>
  <si>
    <t>ESTEEM SYSTEMS LTD</t>
  </si>
  <si>
    <t>1005283</t>
  </si>
  <si>
    <t>BWB CONSULTING LIMITED</t>
  </si>
  <si>
    <t>Stock received not invoiced</t>
  </si>
  <si>
    <t>B133</t>
  </si>
  <si>
    <t>B0121</t>
  </si>
  <si>
    <t>DEPOT STOCK - WHITE DIESEL @ £0.8584 PER LITRE</t>
  </si>
  <si>
    <t>Fuel</t>
  </si>
  <si>
    <t>SF4</t>
  </si>
  <si>
    <t>1005642</t>
  </si>
  <si>
    <t>CERTAS ENERGY UK LTD T/A PACE FUELCARE</t>
  </si>
  <si>
    <t>Gas</t>
  </si>
  <si>
    <t>2150</t>
  </si>
  <si>
    <t>R3549</t>
  </si>
  <si>
    <t>PET CREMATORIUM STOCK - GAS OIL @ £0.3928 PER LITRE</t>
  </si>
  <si>
    <t>09/06/2020</t>
  </si>
  <si>
    <t>DEPOT STOCK - GAS OIL @ £0.3928 PER LITRE</t>
  </si>
  <si>
    <t>DEPOT STOCK - WHITE DIESEL @ £0.8593 PER LITRE</t>
  </si>
  <si>
    <t>15/05/2020</t>
  </si>
  <si>
    <t>1018052</t>
  </si>
  <si>
    <t>GORDON WHITE &amp; HOOD</t>
  </si>
  <si>
    <t>Works for Carlton Square project</t>
  </si>
  <si>
    <t>1018063</t>
  </si>
  <si>
    <t>CK CASSERLEY - CLOISTERS CHAMBERS</t>
  </si>
  <si>
    <t>Professional Fees of Miss Catherine Casserley</t>
  </si>
  <si>
    <t>20676581 Total</t>
  </si>
  <si>
    <t>20676648 Total</t>
  </si>
  <si>
    <t>20676668 Total</t>
  </si>
  <si>
    <t>20676690 Total</t>
  </si>
  <si>
    <t>20676724 Total</t>
  </si>
  <si>
    <t>20676823 Total</t>
  </si>
  <si>
    <t>20676888 Total</t>
  </si>
  <si>
    <t>20676916 Total</t>
  </si>
  <si>
    <t>20677017 Total</t>
  </si>
  <si>
    <t>20677037 Total</t>
  </si>
  <si>
    <t>20677038 Total</t>
  </si>
  <si>
    <t>20677039 Total</t>
  </si>
  <si>
    <t>20677114 Total</t>
  </si>
  <si>
    <t>20677150 Total</t>
  </si>
  <si>
    <t>20677163 Total</t>
  </si>
  <si>
    <t>Grand Total</t>
  </si>
  <si>
    <t>Analysis of Orders raised, =&gt;£5000  April 2020 to June 2020</t>
  </si>
  <si>
    <t>Agresso</t>
  </si>
  <si>
    <t>po 20676916, different proj code used</t>
  </si>
  <si>
    <t>Contract Reference</t>
  </si>
  <si>
    <t>Lead Department</t>
  </si>
  <si>
    <t>Contract Commodity</t>
  </si>
  <si>
    <t>Total Contract Value/ Annual Value</t>
  </si>
  <si>
    <t>Date of Order</t>
  </si>
  <si>
    <t>Customer Services &amp; Communications</t>
  </si>
  <si>
    <t>Parks &amp; Street Care</t>
  </si>
  <si>
    <t>Waste &amp; Transport Services</t>
  </si>
  <si>
    <t>Revenues &amp; Welfare Support</t>
  </si>
  <si>
    <t>Organisational Development &amp; Democratic Services</t>
  </si>
  <si>
    <t>Property Services</t>
  </si>
  <si>
    <t>Health &amp; Safety and Emergency Planning</t>
  </si>
  <si>
    <t>Economic Growth &amp; Regeneration</t>
  </si>
  <si>
    <t>Leisure Services</t>
  </si>
  <si>
    <t>Public Protection</t>
  </si>
  <si>
    <t>Community Relations</t>
  </si>
  <si>
    <t>DELL Latitude 5400 Notebook (14") 1920 x 1080 8th gen Core i5 8GB RAM 256GB SSD, Wi-Fi, Windows 10 Pro</t>
  </si>
  <si>
    <t>Muslim Vaults/Chambers - 10 x Chambers to be installed</t>
  </si>
  <si>
    <t>Agency for Refuse w.e.f. 01/04/2020</t>
  </si>
  <si>
    <t>Practical Law &amp; Westlaw Core - EM Lawshare deal year 3 of 3 subscription to 31/03/2021</t>
  </si>
  <si>
    <t>Cash collection services for pay and display machines April 2020 to March 2021, 35 machines &amp; 3 collection points</t>
  </si>
  <si>
    <t>rolling order for small plant and equipment parts</t>
  </si>
  <si>
    <t>Casualty Insurance premiums</t>
  </si>
  <si>
    <t>SLA 2020-21 Other Local Authorities</t>
  </si>
  <si>
    <t>Gedling solar farm - 40% share of income</t>
  </si>
  <si>
    <t>To supply and carry out professional QS cost and PM coordinating services for the redevelopment of Arnold market place.</t>
  </si>
  <si>
    <t>Engineering Insurance  Inspection Contract</t>
  </si>
  <si>
    <t>GBC contribution for Gedling Homes office refurbishment</t>
  </si>
  <si>
    <t>To supply specialist consultant services and prepare a 5 year outline cashflow model for the development of Arnold Market Place.</t>
  </si>
  <si>
    <t>System Rental and Communications Charge – 51 vehicles(s) for 12 months from 19/04/2020</t>
  </si>
  <si>
    <t>E-SUT4S3 TERMINALFOUR Corporate Edition M (up to 25,000 Content Items) Annual Support 10/05/20 - 09/05/21</t>
  </si>
  <si>
    <t>Commission of specialist design services and architectural consultancy for the redevelopment of Arnold Market Place.</t>
  </si>
  <si>
    <t>Software Licence for Clarity Live. Period Covered: 01.05.2020 - 30.04.2021</t>
  </si>
  <si>
    <t>Filters Refurbishment / Circulation Pumps at ALC main &amp; teaching pools</t>
  </si>
  <si>
    <t>Licence, support and maintenance for Civica CBL system 2020/ 2021</t>
  </si>
  <si>
    <t>WHITE DIESEL @ £0.7978 PER LITRE GAS OIL @ £0.3313 PER LITRE</t>
  </si>
  <si>
    <t>To supply consulting engineer services  to assist in the final design of Arnold Market Place.</t>
  </si>
  <si>
    <t>600 X 240L Black Bins with Brown Lids &amp; 600 X 240L Black Bins with Green Lids</t>
  </si>
  <si>
    <t>Monthly cost for the jet out and unblock of the wash down area at the depot 2020-2021</t>
  </si>
  <si>
    <t>Legal &amp; Professional services from April 2020 until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</si>
</sst>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,###,###,##0.00;[Red]\-###,###,###,##0.00"/>
    <numFmt numFmtId="165" formatCode="##############0;[Red]\-##############0"/>
  </numFmts>
  <fonts count="5" x14ac:knownFonts="1">
    <font>
      <sz val="12"/>
      <color theme="1"/>
      <name val="Arial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2" fillId="0" borderId="0" xfId="0" applyFont="1"/>
    <xf numFmtId="49" fontId="2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0" fontId="3" fillId="0" borderId="0" xfId="0" applyFont="1"/>
    <xf numFmtId="165" fontId="4" fillId="0" borderId="0" xfId="0" applyNumberFormat="1" applyFont="1" applyAlignment="1">
      <alignment horizontal="left"/>
    </xf>
    <xf numFmtId="165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5" fontId="2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wrapText="1"/>
    </xf>
    <xf numFmtId="165" fontId="1" fillId="0" borderId="0" xfId="0" applyNumberFormat="1" applyFont="1" applyAlignment="1">
      <alignment horizontal="right" wrapText="1"/>
    </xf>
    <xf numFmtId="165" fontId="1" fillId="4" borderId="1" xfId="0" applyNumberFormat="1" applyFont="1" applyFill="1" applyBorder="1" applyAlignment="1">
      <alignment horizontal="right"/>
    </xf>
    <xf numFmtId="49" fontId="1" fillId="4" borderId="1" xfId="0" applyNumberFormat="1" applyFont="1" applyFill="1" applyBorder="1" applyAlignment="1">
      <alignment horizontal="left"/>
    </xf>
    <xf numFmtId="49" fontId="1" fillId="4" borderId="1" xfId="0" applyNumberFormat="1" applyFont="1" applyFill="1" applyBorder="1" applyAlignment="1">
      <alignment horizontal="left" wrapText="1"/>
    </xf>
    <xf numFmtId="164" fontId="1" fillId="4" borderId="1" xfId="0" applyNumberFormat="1" applyFont="1" applyFill="1" applyBorder="1" applyAlignment="1">
      <alignment horizontal="right"/>
    </xf>
    <xf numFmtId="49" fontId="1" fillId="4" borderId="0" xfId="0" applyNumberFormat="1" applyFont="1" applyFill="1" applyAlignment="1">
      <alignment horizontal="left"/>
    </xf>
    <xf numFmtId="49" fontId="1" fillId="4" borderId="0" xfId="0" applyNumberFormat="1" applyFont="1" applyFill="1" applyAlignment="1">
      <alignment horizontal="right"/>
    </xf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3"/>
  <sheetViews>
    <sheetView tabSelected="1" workbookViewId="0">
      <selection activeCell="F92" sqref="F92"/>
    </sheetView>
  </sheetViews>
  <sheetFormatPr defaultRowHeight="15" outlineLevelRow="2" x14ac:dyDescent="0.2"/>
  <cols>
    <col min="1" max="1" width="13.5546875" style="5" customWidth="1"/>
    <col min="2" max="2" width="23.88671875" style="5" bestFit="1" customWidth="1"/>
    <col min="3" max="3" width="23.109375" style="5" bestFit="1" customWidth="1"/>
    <col min="4" max="4" width="38" style="5" bestFit="1" customWidth="1"/>
    <col min="5" max="5" width="11.109375" style="5" customWidth="1"/>
    <col min="6" max="6" width="9.77734375" style="4" bestFit="1" customWidth="1"/>
    <col min="7" max="7" width="7.77734375" style="1" bestFit="1" customWidth="1"/>
    <col min="8" max="8" width="23.109375" style="1" bestFit="1" customWidth="1"/>
    <col min="9" max="9" width="38" style="1" bestFit="1" customWidth="1"/>
    <col min="10" max="10" width="8.6640625" style="1" bestFit="1" customWidth="1"/>
    <col min="11" max="11" width="6.6640625" style="1" bestFit="1" customWidth="1"/>
    <col min="12" max="12" width="8" style="1" bestFit="1" customWidth="1"/>
    <col min="13" max="13" width="22.21875" style="1" bestFit="1" customWidth="1"/>
    <col min="14" max="14" width="5.88671875" style="1" bestFit="1" customWidth="1"/>
    <col min="15" max="15" width="22.6640625" style="1" bestFit="1" customWidth="1"/>
    <col min="16" max="16" width="7.44140625" style="1" bestFit="1" customWidth="1"/>
    <col min="17" max="17" width="35.77734375" style="1" bestFit="1" customWidth="1"/>
    <col min="18" max="18" width="5.44140625" style="3" bestFit="1" customWidth="1"/>
  </cols>
  <sheetData>
    <row r="1" spans="1:18" ht="15.75" x14ac:dyDescent="0.25">
      <c r="A1" s="16" t="s">
        <v>277</v>
      </c>
      <c r="B1" s="16"/>
      <c r="C1" s="16"/>
      <c r="D1" s="16"/>
      <c r="E1" s="16"/>
    </row>
    <row r="3" spans="1:18" ht="36" x14ac:dyDescent="0.2">
      <c r="A3" s="19" t="s">
        <v>280</v>
      </c>
      <c r="B3" s="20" t="s">
        <v>281</v>
      </c>
      <c r="C3" s="14" t="s">
        <v>4</v>
      </c>
      <c r="D3" s="20" t="s">
        <v>282</v>
      </c>
      <c r="E3" s="20" t="s">
        <v>7</v>
      </c>
      <c r="F3" s="21" t="s">
        <v>283</v>
      </c>
      <c r="G3" s="22" t="s">
        <v>284</v>
      </c>
      <c r="J3" s="14" t="s">
        <v>5</v>
      </c>
      <c r="L3" s="14" t="s">
        <v>2</v>
      </c>
      <c r="N3" s="14" t="s">
        <v>1</v>
      </c>
      <c r="O3" s="14" t="s">
        <v>0</v>
      </c>
      <c r="P3" s="14" t="s">
        <v>6</v>
      </c>
      <c r="R3" s="7" t="s">
        <v>3</v>
      </c>
    </row>
    <row r="4" spans="1:18" ht="24" outlineLevel="2" x14ac:dyDescent="0.2">
      <c r="A4" s="8">
        <v>20676100</v>
      </c>
      <c r="B4" s="10" t="s">
        <v>285</v>
      </c>
      <c r="C4" s="10" t="s">
        <v>84</v>
      </c>
      <c r="D4" s="23" t="s">
        <v>296</v>
      </c>
      <c r="E4" s="10" t="s">
        <v>88</v>
      </c>
      <c r="F4" s="9">
        <v>7732.7</v>
      </c>
      <c r="G4" s="10" t="s">
        <v>89</v>
      </c>
      <c r="J4" s="10" t="s">
        <v>86</v>
      </c>
      <c r="L4" s="10" t="s">
        <v>83</v>
      </c>
      <c r="N4" s="10" t="s">
        <v>82</v>
      </c>
      <c r="O4" s="10" t="s">
        <v>81</v>
      </c>
      <c r="P4" s="10" t="s">
        <v>87</v>
      </c>
      <c r="R4" s="3">
        <v>1</v>
      </c>
    </row>
    <row r="5" spans="1:18" outlineLevel="2" x14ac:dyDescent="0.2">
      <c r="A5" s="8">
        <v>20676103</v>
      </c>
      <c r="B5" s="10" t="s">
        <v>286</v>
      </c>
      <c r="C5" s="10" t="s">
        <v>42</v>
      </c>
      <c r="D5" s="23" t="s">
        <v>297</v>
      </c>
      <c r="E5" s="10" t="s">
        <v>49</v>
      </c>
      <c r="F5" s="9">
        <v>7450</v>
      </c>
      <c r="G5" s="10" t="s">
        <v>46</v>
      </c>
      <c r="J5" s="10" t="s">
        <v>47</v>
      </c>
      <c r="L5" s="10" t="s">
        <v>44</v>
      </c>
      <c r="N5" s="10" t="s">
        <v>43</v>
      </c>
      <c r="O5" s="10" t="s">
        <v>42</v>
      </c>
      <c r="P5" s="10" t="s">
        <v>48</v>
      </c>
      <c r="R5" s="3">
        <v>1</v>
      </c>
    </row>
    <row r="6" spans="1:18" outlineLevel="2" x14ac:dyDescent="0.2">
      <c r="A6" s="8">
        <v>20676116</v>
      </c>
      <c r="B6" s="10" t="s">
        <v>75</v>
      </c>
      <c r="C6" s="10" t="s">
        <v>72</v>
      </c>
      <c r="D6" s="23" t="s">
        <v>76</v>
      </c>
      <c r="E6" s="10" t="s">
        <v>71</v>
      </c>
      <c r="F6" s="9">
        <v>6256</v>
      </c>
      <c r="G6" s="10" t="s">
        <v>46</v>
      </c>
      <c r="J6" s="10" t="s">
        <v>77</v>
      </c>
      <c r="L6" s="10" t="s">
        <v>74</v>
      </c>
      <c r="N6" s="10" t="s">
        <v>73</v>
      </c>
      <c r="O6" s="10" t="s">
        <v>72</v>
      </c>
      <c r="P6" s="10" t="s">
        <v>70</v>
      </c>
      <c r="R6" s="3">
        <v>1</v>
      </c>
    </row>
    <row r="7" spans="1:18" outlineLevel="2" x14ac:dyDescent="0.2">
      <c r="A7" s="8">
        <v>20676124</v>
      </c>
      <c r="B7" s="10" t="s">
        <v>285</v>
      </c>
      <c r="C7" s="10" t="s">
        <v>232</v>
      </c>
      <c r="D7" s="23" t="s">
        <v>234</v>
      </c>
      <c r="E7" s="10" t="s">
        <v>236</v>
      </c>
      <c r="F7" s="9">
        <v>6045</v>
      </c>
      <c r="G7" s="10" t="s">
        <v>121</v>
      </c>
      <c r="J7" s="10" t="s">
        <v>86</v>
      </c>
      <c r="L7" s="10" t="s">
        <v>83</v>
      </c>
      <c r="N7" s="10" t="s">
        <v>233</v>
      </c>
      <c r="O7" s="10" t="s">
        <v>232</v>
      </c>
      <c r="P7" s="10" t="s">
        <v>235</v>
      </c>
      <c r="R7" s="3">
        <v>1</v>
      </c>
    </row>
    <row r="8" spans="1:18" outlineLevel="2" x14ac:dyDescent="0.2">
      <c r="A8" s="8">
        <v>20676140</v>
      </c>
      <c r="B8" s="10" t="s">
        <v>286</v>
      </c>
      <c r="C8" s="10" t="s">
        <v>58</v>
      </c>
      <c r="D8" s="23" t="s">
        <v>141</v>
      </c>
      <c r="E8" s="10" t="s">
        <v>135</v>
      </c>
      <c r="F8" s="9">
        <v>35000</v>
      </c>
      <c r="G8" s="10" t="s">
        <v>121</v>
      </c>
      <c r="J8" s="10" t="s">
        <v>137</v>
      </c>
      <c r="L8" s="10" t="s">
        <v>136</v>
      </c>
      <c r="N8" s="10" t="s">
        <v>59</v>
      </c>
      <c r="O8" s="10" t="s">
        <v>58</v>
      </c>
      <c r="P8" s="10" t="s">
        <v>134</v>
      </c>
      <c r="R8" s="3">
        <v>1</v>
      </c>
    </row>
    <row r="9" spans="1:18" outlineLevel="2" x14ac:dyDescent="0.2">
      <c r="A9" s="8">
        <v>20676144</v>
      </c>
      <c r="B9" s="10" t="s">
        <v>286</v>
      </c>
      <c r="C9" s="10" t="s">
        <v>58</v>
      </c>
      <c r="D9" s="23" t="s">
        <v>142</v>
      </c>
      <c r="E9" s="10" t="s">
        <v>135</v>
      </c>
      <c r="F9" s="9">
        <v>35000</v>
      </c>
      <c r="G9" s="10" t="s">
        <v>121</v>
      </c>
      <c r="J9" s="10" t="s">
        <v>137</v>
      </c>
      <c r="L9" s="10" t="s">
        <v>139</v>
      </c>
      <c r="N9" s="10" t="s">
        <v>59</v>
      </c>
      <c r="O9" s="10" t="s">
        <v>58</v>
      </c>
      <c r="P9" s="10" t="s">
        <v>134</v>
      </c>
      <c r="R9" s="3">
        <v>1</v>
      </c>
    </row>
    <row r="10" spans="1:18" outlineLevel="2" x14ac:dyDescent="0.2">
      <c r="A10" s="8">
        <v>20676147</v>
      </c>
      <c r="B10" s="10" t="s">
        <v>287</v>
      </c>
      <c r="C10" s="10" t="s">
        <v>243</v>
      </c>
      <c r="D10" s="23" t="s">
        <v>242</v>
      </c>
      <c r="E10" s="10" t="s">
        <v>246</v>
      </c>
      <c r="F10" s="9">
        <v>17162.849999999999</v>
      </c>
      <c r="G10" s="10" t="s">
        <v>121</v>
      </c>
      <c r="J10" s="10" t="s">
        <v>244</v>
      </c>
      <c r="L10" s="10" t="s">
        <v>241</v>
      </c>
      <c r="N10" s="10" t="s">
        <v>240</v>
      </c>
      <c r="O10" s="10" t="s">
        <v>239</v>
      </c>
      <c r="P10" s="10" t="s">
        <v>245</v>
      </c>
      <c r="R10" s="3">
        <v>1</v>
      </c>
    </row>
    <row r="11" spans="1:18" outlineLevel="2" x14ac:dyDescent="0.2">
      <c r="A11" s="8">
        <v>20676149</v>
      </c>
      <c r="B11" s="10" t="s">
        <v>287</v>
      </c>
      <c r="C11" s="10" t="s">
        <v>58</v>
      </c>
      <c r="D11" s="23" t="s">
        <v>298</v>
      </c>
      <c r="E11" s="10" t="s">
        <v>135</v>
      </c>
      <c r="F11" s="9">
        <v>10000</v>
      </c>
      <c r="G11" s="10" t="s">
        <v>121</v>
      </c>
      <c r="J11" s="10" t="s">
        <v>47</v>
      </c>
      <c r="L11" s="10" t="s">
        <v>138</v>
      </c>
      <c r="N11" s="10" t="s">
        <v>59</v>
      </c>
      <c r="O11" s="10" t="s">
        <v>58</v>
      </c>
      <c r="P11" s="10" t="s">
        <v>134</v>
      </c>
      <c r="R11" s="3">
        <v>1</v>
      </c>
    </row>
    <row r="12" spans="1:18" outlineLevel="2" x14ac:dyDescent="0.2">
      <c r="A12" s="8">
        <v>20676151</v>
      </c>
      <c r="B12" s="10" t="s">
        <v>285</v>
      </c>
      <c r="C12" s="10" t="s">
        <v>53</v>
      </c>
      <c r="D12" s="23" t="s">
        <v>120</v>
      </c>
      <c r="E12" s="10" t="s">
        <v>113</v>
      </c>
      <c r="F12" s="9">
        <v>9999</v>
      </c>
      <c r="G12" s="10" t="s">
        <v>121</v>
      </c>
      <c r="J12" s="10" t="s">
        <v>122</v>
      </c>
      <c r="L12" s="10" t="s">
        <v>119</v>
      </c>
      <c r="N12" s="10" t="s">
        <v>118</v>
      </c>
      <c r="O12" s="10" t="s">
        <v>117</v>
      </c>
      <c r="P12" s="10" t="s">
        <v>112</v>
      </c>
      <c r="R12" s="3">
        <v>1</v>
      </c>
    </row>
    <row r="13" spans="1:18" outlineLevel="2" x14ac:dyDescent="0.2">
      <c r="A13" s="8">
        <v>20676161</v>
      </c>
      <c r="B13" s="10" t="s">
        <v>288</v>
      </c>
      <c r="C13" s="10" t="s">
        <v>123</v>
      </c>
      <c r="D13" s="23" t="s">
        <v>126</v>
      </c>
      <c r="E13" s="10" t="s">
        <v>113</v>
      </c>
      <c r="F13" s="9">
        <v>7250</v>
      </c>
      <c r="G13" s="10" t="s">
        <v>99</v>
      </c>
      <c r="J13" s="10" t="s">
        <v>111</v>
      </c>
      <c r="L13" s="10" t="s">
        <v>125</v>
      </c>
      <c r="N13" s="10" t="s">
        <v>124</v>
      </c>
      <c r="O13" s="10" t="s">
        <v>123</v>
      </c>
      <c r="P13" s="10" t="s">
        <v>112</v>
      </c>
      <c r="R13" s="3">
        <v>1</v>
      </c>
    </row>
    <row r="14" spans="1:18" ht="24" outlineLevel="2" x14ac:dyDescent="0.2">
      <c r="A14" s="8">
        <v>20676165</v>
      </c>
      <c r="B14" s="10" t="s">
        <v>289</v>
      </c>
      <c r="C14" s="10" t="s">
        <v>96</v>
      </c>
      <c r="D14" s="23" t="s">
        <v>299</v>
      </c>
      <c r="E14" s="10" t="s">
        <v>102</v>
      </c>
      <c r="F14" s="9">
        <v>7608</v>
      </c>
      <c r="G14" s="10" t="s">
        <v>99</v>
      </c>
      <c r="J14" s="10" t="s">
        <v>100</v>
      </c>
      <c r="L14" s="10" t="s">
        <v>98</v>
      </c>
      <c r="N14" s="10" t="s">
        <v>97</v>
      </c>
      <c r="O14" s="10" t="s">
        <v>96</v>
      </c>
      <c r="P14" s="10" t="s">
        <v>101</v>
      </c>
      <c r="R14" s="3">
        <v>1</v>
      </c>
    </row>
    <row r="15" spans="1:18" outlineLevel="2" x14ac:dyDescent="0.2">
      <c r="A15" s="8">
        <v>20676170</v>
      </c>
      <c r="B15" s="10" t="s">
        <v>289</v>
      </c>
      <c r="C15" s="10" t="s">
        <v>196</v>
      </c>
      <c r="D15" s="23" t="s">
        <v>260</v>
      </c>
      <c r="E15" s="10" t="s">
        <v>259</v>
      </c>
      <c r="F15" s="9">
        <v>10000</v>
      </c>
      <c r="G15" s="10" t="s">
        <v>99</v>
      </c>
      <c r="J15" s="10" t="s">
        <v>100</v>
      </c>
      <c r="L15" s="10" t="s">
        <v>98</v>
      </c>
      <c r="N15" s="10" t="s">
        <v>197</v>
      </c>
      <c r="O15" s="10" t="s">
        <v>196</v>
      </c>
      <c r="P15" s="10" t="s">
        <v>258</v>
      </c>
      <c r="R15" s="3">
        <v>1</v>
      </c>
    </row>
    <row r="16" spans="1:18" ht="24" outlineLevel="2" x14ac:dyDescent="0.2">
      <c r="A16" s="8">
        <v>20676180</v>
      </c>
      <c r="B16" s="10" t="s">
        <v>290</v>
      </c>
      <c r="C16" s="10" t="s">
        <v>42</v>
      </c>
      <c r="D16" s="23" t="s">
        <v>300</v>
      </c>
      <c r="E16" s="10" t="s">
        <v>146</v>
      </c>
      <c r="F16" s="9">
        <v>25592.5</v>
      </c>
      <c r="G16" s="10" t="s">
        <v>144</v>
      </c>
      <c r="J16" s="10" t="s">
        <v>12</v>
      </c>
      <c r="L16" s="10" t="s">
        <v>143</v>
      </c>
      <c r="N16" s="10" t="s">
        <v>43</v>
      </c>
      <c r="O16" s="10" t="s">
        <v>42</v>
      </c>
      <c r="P16" s="10" t="s">
        <v>145</v>
      </c>
      <c r="R16" s="3">
        <v>1</v>
      </c>
    </row>
    <row r="17" spans="1:18" outlineLevel="2" x14ac:dyDescent="0.2">
      <c r="A17" s="8">
        <v>20676200</v>
      </c>
      <c r="B17" s="10" t="s">
        <v>287</v>
      </c>
      <c r="C17" s="10" t="s">
        <v>157</v>
      </c>
      <c r="D17" s="23" t="s">
        <v>301</v>
      </c>
      <c r="E17" s="10" t="s">
        <v>162</v>
      </c>
      <c r="F17" s="9">
        <v>8000</v>
      </c>
      <c r="G17" s="10" t="s">
        <v>50</v>
      </c>
      <c r="J17" s="10" t="s">
        <v>160</v>
      </c>
      <c r="L17" s="10" t="s">
        <v>159</v>
      </c>
      <c r="N17" s="10" t="s">
        <v>158</v>
      </c>
      <c r="O17" s="10" t="s">
        <v>157</v>
      </c>
      <c r="P17" s="10" t="s">
        <v>161</v>
      </c>
      <c r="R17" s="3">
        <v>1</v>
      </c>
    </row>
    <row r="18" spans="1:18" outlineLevel="2" x14ac:dyDescent="0.2">
      <c r="A18" s="8">
        <v>20676203</v>
      </c>
      <c r="B18" s="10" t="s">
        <v>216</v>
      </c>
      <c r="C18" s="10" t="s">
        <v>8</v>
      </c>
      <c r="D18" s="23" t="s">
        <v>302</v>
      </c>
      <c r="E18" s="10" t="s">
        <v>52</v>
      </c>
      <c r="F18" s="9">
        <v>119740.39</v>
      </c>
      <c r="G18" s="10" t="s">
        <v>50</v>
      </c>
      <c r="J18" s="10" t="s">
        <v>12</v>
      </c>
      <c r="L18" s="10" t="s">
        <v>10</v>
      </c>
      <c r="N18" s="10" t="s">
        <v>9</v>
      </c>
      <c r="O18" s="10" t="s">
        <v>8</v>
      </c>
      <c r="P18" s="10" t="s">
        <v>51</v>
      </c>
      <c r="R18" s="3">
        <v>1</v>
      </c>
    </row>
    <row r="19" spans="1:18" outlineLevel="2" x14ac:dyDescent="0.2">
      <c r="A19" s="8">
        <v>20676205</v>
      </c>
      <c r="B19" s="10" t="s">
        <v>291</v>
      </c>
      <c r="C19" s="10" t="s">
        <v>106</v>
      </c>
      <c r="D19" s="23" t="s">
        <v>303</v>
      </c>
      <c r="E19" s="10" t="s">
        <v>109</v>
      </c>
      <c r="F19" s="9">
        <v>6200</v>
      </c>
      <c r="G19" s="10" t="s">
        <v>50</v>
      </c>
      <c r="J19" s="10" t="s">
        <v>107</v>
      </c>
      <c r="L19" s="10" t="s">
        <v>105</v>
      </c>
      <c r="N19" s="10" t="s">
        <v>104</v>
      </c>
      <c r="O19" s="10" t="s">
        <v>103</v>
      </c>
      <c r="P19" s="10" t="s">
        <v>108</v>
      </c>
      <c r="R19" s="3">
        <v>1</v>
      </c>
    </row>
    <row r="20" spans="1:18" outlineLevel="2" x14ac:dyDescent="0.2">
      <c r="A20" s="8">
        <v>20676208</v>
      </c>
      <c r="B20" s="10" t="s">
        <v>216</v>
      </c>
      <c r="C20" s="10" t="s">
        <v>216</v>
      </c>
      <c r="D20" s="23" t="s">
        <v>304</v>
      </c>
      <c r="E20" s="10" t="s">
        <v>218</v>
      </c>
      <c r="F20" s="9">
        <v>12386.16</v>
      </c>
      <c r="G20" s="10" t="s">
        <v>50</v>
      </c>
      <c r="J20" s="10" t="s">
        <v>39</v>
      </c>
      <c r="L20" s="10" t="s">
        <v>136</v>
      </c>
      <c r="N20" s="10" t="s">
        <v>215</v>
      </c>
      <c r="O20" s="10" t="s">
        <v>214</v>
      </c>
      <c r="P20" s="10" t="s">
        <v>217</v>
      </c>
      <c r="R20" s="3">
        <v>1</v>
      </c>
    </row>
    <row r="21" spans="1:18" ht="36" outlineLevel="2" x14ac:dyDescent="0.2">
      <c r="A21" s="8">
        <v>20676290</v>
      </c>
      <c r="B21" s="10" t="s">
        <v>292</v>
      </c>
      <c r="C21" s="10" t="s">
        <v>53</v>
      </c>
      <c r="D21" s="23" t="s">
        <v>305</v>
      </c>
      <c r="E21" s="10" t="s">
        <v>57</v>
      </c>
      <c r="F21" s="9">
        <v>8375</v>
      </c>
      <c r="G21" s="10" t="s">
        <v>11</v>
      </c>
      <c r="J21" s="10" t="s">
        <v>32</v>
      </c>
      <c r="L21" s="10" t="s">
        <v>55</v>
      </c>
      <c r="N21" s="10" t="s">
        <v>54</v>
      </c>
      <c r="O21" s="10" t="s">
        <v>53</v>
      </c>
      <c r="P21" s="10" t="s">
        <v>56</v>
      </c>
      <c r="R21" s="3">
        <v>1</v>
      </c>
    </row>
    <row r="22" spans="1:18" outlineLevel="2" x14ac:dyDescent="0.2">
      <c r="A22" s="8">
        <v>20676294</v>
      </c>
      <c r="B22" s="10" t="s">
        <v>285</v>
      </c>
      <c r="C22" s="10" t="s">
        <v>93</v>
      </c>
      <c r="D22" s="23" t="s">
        <v>110</v>
      </c>
      <c r="E22" s="10" t="s">
        <v>113</v>
      </c>
      <c r="F22" s="9">
        <v>15805</v>
      </c>
      <c r="G22" s="10" t="s">
        <v>11</v>
      </c>
      <c r="J22" s="10" t="s">
        <v>111</v>
      </c>
      <c r="L22" s="10" t="s">
        <v>83</v>
      </c>
      <c r="N22" s="10" t="s">
        <v>92</v>
      </c>
      <c r="O22" s="10" t="s">
        <v>91</v>
      </c>
      <c r="P22" s="10" t="s">
        <v>112</v>
      </c>
      <c r="R22" s="3">
        <v>1</v>
      </c>
    </row>
    <row r="23" spans="1:18" outlineLevel="2" x14ac:dyDescent="0.2">
      <c r="A23" s="8">
        <v>20676298</v>
      </c>
      <c r="B23" s="10" t="s">
        <v>216</v>
      </c>
      <c r="C23" s="10" t="s">
        <v>8</v>
      </c>
      <c r="D23" s="23" t="s">
        <v>306</v>
      </c>
      <c r="E23" s="10" t="s">
        <v>14</v>
      </c>
      <c r="F23" s="9">
        <v>16234.64</v>
      </c>
      <c r="G23" s="10" t="s">
        <v>11</v>
      </c>
      <c r="J23" s="10" t="s">
        <v>12</v>
      </c>
      <c r="L23" s="10" t="s">
        <v>10</v>
      </c>
      <c r="N23" s="10" t="s">
        <v>9</v>
      </c>
      <c r="O23" s="10" t="s">
        <v>8</v>
      </c>
      <c r="P23" s="10" t="s">
        <v>13</v>
      </c>
      <c r="R23" s="3">
        <v>1</v>
      </c>
    </row>
    <row r="24" spans="1:18" outlineLevel="2" x14ac:dyDescent="0.2">
      <c r="A24" s="8">
        <v>20676325</v>
      </c>
      <c r="B24" s="10" t="s">
        <v>290</v>
      </c>
      <c r="C24" s="10" t="s">
        <v>35</v>
      </c>
      <c r="D24" s="23" t="s">
        <v>307</v>
      </c>
      <c r="E24" s="10" t="s">
        <v>41</v>
      </c>
      <c r="F24" s="9">
        <v>20000</v>
      </c>
      <c r="G24" s="10" t="s">
        <v>38</v>
      </c>
      <c r="J24" s="10" t="s">
        <v>39</v>
      </c>
      <c r="L24" s="10" t="s">
        <v>37</v>
      </c>
      <c r="N24" s="10" t="s">
        <v>36</v>
      </c>
      <c r="O24" s="10" t="s">
        <v>35</v>
      </c>
      <c r="P24" s="10" t="s">
        <v>40</v>
      </c>
      <c r="R24" s="3">
        <v>1</v>
      </c>
    </row>
    <row r="25" spans="1:18" ht="36" outlineLevel="2" x14ac:dyDescent="0.2">
      <c r="A25" s="8">
        <v>20676342</v>
      </c>
      <c r="B25" s="10" t="s">
        <v>292</v>
      </c>
      <c r="C25" s="10" t="s">
        <v>53</v>
      </c>
      <c r="D25" s="23" t="s">
        <v>308</v>
      </c>
      <c r="E25" s="10" t="s">
        <v>208</v>
      </c>
      <c r="F25" s="9">
        <v>6000</v>
      </c>
      <c r="G25" s="10" t="s">
        <v>206</v>
      </c>
      <c r="J25" s="10" t="s">
        <v>32</v>
      </c>
      <c r="L25" s="10" t="s">
        <v>55</v>
      </c>
      <c r="N25" s="10" t="s">
        <v>54</v>
      </c>
      <c r="O25" s="10" t="s">
        <v>53</v>
      </c>
      <c r="P25" s="10" t="s">
        <v>207</v>
      </c>
      <c r="R25" s="3">
        <v>1</v>
      </c>
    </row>
    <row r="26" spans="1:18" ht="24" outlineLevel="2" x14ac:dyDescent="0.2">
      <c r="A26" s="8">
        <v>20676350</v>
      </c>
      <c r="B26" s="10" t="s">
        <v>285</v>
      </c>
      <c r="C26" s="10" t="s">
        <v>93</v>
      </c>
      <c r="D26" s="23" t="s">
        <v>309</v>
      </c>
      <c r="E26" s="10" t="s">
        <v>151</v>
      </c>
      <c r="F26" s="9">
        <v>9516.6</v>
      </c>
      <c r="G26" s="10" t="s">
        <v>149</v>
      </c>
      <c r="J26" s="10" t="s">
        <v>86</v>
      </c>
      <c r="L26" s="10" t="s">
        <v>83</v>
      </c>
      <c r="N26" s="10" t="s">
        <v>92</v>
      </c>
      <c r="O26" s="10" t="s">
        <v>91</v>
      </c>
      <c r="P26" s="10" t="s">
        <v>150</v>
      </c>
      <c r="R26" s="3">
        <v>1</v>
      </c>
    </row>
    <row r="27" spans="1:18" outlineLevel="2" x14ac:dyDescent="0.2">
      <c r="A27" s="8">
        <v>20676391</v>
      </c>
      <c r="B27" s="10" t="s">
        <v>288</v>
      </c>
      <c r="C27" s="10" t="s">
        <v>123</v>
      </c>
      <c r="D27" s="23" t="s">
        <v>210</v>
      </c>
      <c r="E27" s="10" t="s">
        <v>213</v>
      </c>
      <c r="F27" s="9">
        <v>9960</v>
      </c>
      <c r="G27" s="10" t="s">
        <v>211</v>
      </c>
      <c r="J27" s="10" t="s">
        <v>116</v>
      </c>
      <c r="L27" s="10" t="s">
        <v>209</v>
      </c>
      <c r="N27" s="10" t="s">
        <v>124</v>
      </c>
      <c r="O27" s="10" t="s">
        <v>123</v>
      </c>
      <c r="P27" s="10" t="s">
        <v>212</v>
      </c>
      <c r="R27" s="3">
        <v>1</v>
      </c>
    </row>
    <row r="28" spans="1:18" ht="31.5" customHeight="1" outlineLevel="2" x14ac:dyDescent="0.2">
      <c r="A28" s="8">
        <v>20676426</v>
      </c>
      <c r="B28" s="10" t="s">
        <v>285</v>
      </c>
      <c r="C28" s="10" t="s">
        <v>93</v>
      </c>
      <c r="D28" s="23" t="s">
        <v>310</v>
      </c>
      <c r="E28" s="10" t="s">
        <v>148</v>
      </c>
      <c r="F28" s="9">
        <v>7939.21</v>
      </c>
      <c r="G28" s="10" t="s">
        <v>26</v>
      </c>
      <c r="J28" s="10" t="s">
        <v>86</v>
      </c>
      <c r="L28" s="10" t="s">
        <v>83</v>
      </c>
      <c r="N28" s="10" t="s">
        <v>92</v>
      </c>
      <c r="O28" s="10" t="s">
        <v>91</v>
      </c>
      <c r="P28" s="10" t="s">
        <v>147</v>
      </c>
      <c r="R28" s="3">
        <v>1</v>
      </c>
    </row>
    <row r="29" spans="1:18" outlineLevel="2" x14ac:dyDescent="0.2">
      <c r="A29" s="8">
        <v>20676427</v>
      </c>
      <c r="B29" s="10" t="s">
        <v>293</v>
      </c>
      <c r="C29" s="10" t="s">
        <v>25</v>
      </c>
      <c r="D29" s="23" t="s">
        <v>28</v>
      </c>
      <c r="E29" s="10" t="s">
        <v>21</v>
      </c>
      <c r="F29" s="9">
        <v>16498</v>
      </c>
      <c r="G29" s="10" t="s">
        <v>26</v>
      </c>
      <c r="J29" s="10" t="s">
        <v>27</v>
      </c>
      <c r="L29" s="10" t="s">
        <v>24</v>
      </c>
      <c r="N29" s="10" t="s">
        <v>23</v>
      </c>
      <c r="O29" s="10" t="s">
        <v>22</v>
      </c>
      <c r="P29" s="10" t="s">
        <v>20</v>
      </c>
      <c r="R29" s="3">
        <v>1</v>
      </c>
    </row>
    <row r="30" spans="1:18" outlineLevel="2" x14ac:dyDescent="0.2">
      <c r="A30" s="8">
        <v>20676439</v>
      </c>
      <c r="B30" s="10" t="s">
        <v>292</v>
      </c>
      <c r="C30" s="10" t="s">
        <v>29</v>
      </c>
      <c r="D30" s="23" t="s">
        <v>205</v>
      </c>
      <c r="E30" s="10" t="s">
        <v>204</v>
      </c>
      <c r="F30" s="9">
        <v>30000</v>
      </c>
      <c r="G30" s="10" t="s">
        <v>18</v>
      </c>
      <c r="J30" s="10" t="s">
        <v>32</v>
      </c>
      <c r="L30" s="10" t="s">
        <v>202</v>
      </c>
      <c r="N30" s="10" t="s">
        <v>30</v>
      </c>
      <c r="O30" s="10" t="s">
        <v>29</v>
      </c>
      <c r="P30" s="10" t="s">
        <v>203</v>
      </c>
      <c r="R30" s="3">
        <v>1</v>
      </c>
    </row>
    <row r="31" spans="1:18" ht="24" outlineLevel="2" x14ac:dyDescent="0.2">
      <c r="A31" s="8">
        <v>20676446</v>
      </c>
      <c r="B31" s="10" t="s">
        <v>292</v>
      </c>
      <c r="C31" s="10" t="s">
        <v>29</v>
      </c>
      <c r="D31" s="23" t="s">
        <v>311</v>
      </c>
      <c r="E31" s="10" t="s">
        <v>34</v>
      </c>
      <c r="F31" s="9">
        <v>24352</v>
      </c>
      <c r="G31" s="10" t="s">
        <v>18</v>
      </c>
      <c r="J31" s="10" t="s">
        <v>32</v>
      </c>
      <c r="L31" s="10" t="s">
        <v>31</v>
      </c>
      <c r="N31" s="10" t="s">
        <v>30</v>
      </c>
      <c r="O31" s="10" t="s">
        <v>29</v>
      </c>
      <c r="P31" s="10" t="s">
        <v>33</v>
      </c>
      <c r="R31" s="3">
        <v>1</v>
      </c>
    </row>
    <row r="32" spans="1:18" ht="24" outlineLevel="2" x14ac:dyDescent="0.2">
      <c r="A32" s="8">
        <v>20676449</v>
      </c>
      <c r="B32" s="10" t="s">
        <v>285</v>
      </c>
      <c r="C32" s="10" t="s">
        <v>93</v>
      </c>
      <c r="D32" s="23" t="s">
        <v>312</v>
      </c>
      <c r="E32" s="10" t="s">
        <v>95</v>
      </c>
      <c r="F32" s="9">
        <v>21574.21</v>
      </c>
      <c r="G32" s="10" t="s">
        <v>18</v>
      </c>
      <c r="J32" s="10" t="s">
        <v>86</v>
      </c>
      <c r="L32" s="10" t="s">
        <v>83</v>
      </c>
      <c r="N32" s="10" t="s">
        <v>92</v>
      </c>
      <c r="O32" s="10" t="s">
        <v>91</v>
      </c>
      <c r="P32" s="10" t="s">
        <v>94</v>
      </c>
      <c r="R32" s="3">
        <v>1</v>
      </c>
    </row>
    <row r="33" spans="1:18" ht="24" outlineLevel="2" x14ac:dyDescent="0.2">
      <c r="A33" s="8">
        <v>20676458</v>
      </c>
      <c r="B33" s="10" t="s">
        <v>293</v>
      </c>
      <c r="C33" s="10" t="s">
        <v>15</v>
      </c>
      <c r="D33" s="23" t="s">
        <v>313</v>
      </c>
      <c r="E33" s="10" t="s">
        <v>21</v>
      </c>
      <c r="F33" s="9">
        <v>32000</v>
      </c>
      <c r="G33" s="10" t="s">
        <v>18</v>
      </c>
      <c r="J33" s="10" t="s">
        <v>19</v>
      </c>
      <c r="L33" s="10" t="s">
        <v>17</v>
      </c>
      <c r="N33" s="10" t="s">
        <v>16</v>
      </c>
      <c r="O33" s="10" t="s">
        <v>15</v>
      </c>
      <c r="P33" s="10" t="s">
        <v>20</v>
      </c>
      <c r="R33" s="3">
        <v>1</v>
      </c>
    </row>
    <row r="34" spans="1:18" ht="24" outlineLevel="2" x14ac:dyDescent="0.2">
      <c r="A34" s="8">
        <v>20676465</v>
      </c>
      <c r="B34" s="10" t="s">
        <v>288</v>
      </c>
      <c r="C34" s="10" t="s">
        <v>53</v>
      </c>
      <c r="D34" s="23" t="s">
        <v>314</v>
      </c>
      <c r="E34" s="10" t="s">
        <v>156</v>
      </c>
      <c r="F34" s="9">
        <v>12866.31</v>
      </c>
      <c r="G34" s="10" t="s">
        <v>153</v>
      </c>
      <c r="J34" s="10" t="s">
        <v>154</v>
      </c>
      <c r="L34" s="10" t="s">
        <v>152</v>
      </c>
      <c r="N34" s="10" t="s">
        <v>54</v>
      </c>
      <c r="O34" s="10" t="s">
        <v>53</v>
      </c>
      <c r="P34" s="10" t="s">
        <v>155</v>
      </c>
      <c r="R34" s="3">
        <v>1</v>
      </c>
    </row>
    <row r="35" spans="1:18" ht="24" outlineLevel="2" x14ac:dyDescent="0.2">
      <c r="A35" s="8">
        <v>20676466</v>
      </c>
      <c r="B35" s="10" t="s">
        <v>287</v>
      </c>
      <c r="C35" s="10" t="s">
        <v>243</v>
      </c>
      <c r="D35" s="23" t="s">
        <v>315</v>
      </c>
      <c r="E35" s="10" t="s">
        <v>246</v>
      </c>
      <c r="F35" s="9">
        <v>20773.25</v>
      </c>
      <c r="G35" s="10" t="s">
        <v>153</v>
      </c>
      <c r="J35" s="10" t="s">
        <v>244</v>
      </c>
      <c r="L35" s="10" t="s">
        <v>241</v>
      </c>
      <c r="N35" s="10" t="s">
        <v>240</v>
      </c>
      <c r="O35" s="10" t="s">
        <v>239</v>
      </c>
      <c r="P35" s="10" t="s">
        <v>245</v>
      </c>
      <c r="R35" s="3">
        <v>1</v>
      </c>
    </row>
    <row r="36" spans="1:18" ht="24" outlineLevel="2" x14ac:dyDescent="0.2">
      <c r="A36" s="8">
        <v>20676485</v>
      </c>
      <c r="B36" s="10" t="s">
        <v>292</v>
      </c>
      <c r="C36" s="10" t="s">
        <v>53</v>
      </c>
      <c r="D36" s="23" t="s">
        <v>316</v>
      </c>
      <c r="E36" s="10" t="s">
        <v>238</v>
      </c>
      <c r="F36" s="9">
        <v>8800</v>
      </c>
      <c r="G36" s="10" t="s">
        <v>176</v>
      </c>
      <c r="J36" s="10" t="s">
        <v>32</v>
      </c>
      <c r="L36" s="10" t="s">
        <v>55</v>
      </c>
      <c r="N36" s="10" t="s">
        <v>54</v>
      </c>
      <c r="O36" s="10" t="s">
        <v>53</v>
      </c>
      <c r="P36" s="10" t="s">
        <v>237</v>
      </c>
      <c r="R36" s="3">
        <v>1</v>
      </c>
    </row>
    <row r="37" spans="1:18" ht="24" outlineLevel="2" x14ac:dyDescent="0.2">
      <c r="A37" s="8">
        <v>20676487</v>
      </c>
      <c r="B37" s="10" t="s">
        <v>287</v>
      </c>
      <c r="C37" s="10" t="s">
        <v>179</v>
      </c>
      <c r="D37" s="23" t="s">
        <v>317</v>
      </c>
      <c r="E37" s="10" t="s">
        <v>175</v>
      </c>
      <c r="F37" s="9">
        <v>19020</v>
      </c>
      <c r="G37" s="10" t="s">
        <v>176</v>
      </c>
      <c r="J37" s="10" t="s">
        <v>177</v>
      </c>
      <c r="L37" s="10" t="s">
        <v>171</v>
      </c>
      <c r="N37" s="10" t="s">
        <v>170</v>
      </c>
      <c r="O37" s="10" t="s">
        <v>169</v>
      </c>
      <c r="P37" s="10" t="s">
        <v>174</v>
      </c>
      <c r="R37" s="3">
        <v>1</v>
      </c>
    </row>
    <row r="38" spans="1:18" ht="24" outlineLevel="2" x14ac:dyDescent="0.2">
      <c r="A38" s="8">
        <v>20676515</v>
      </c>
      <c r="B38" s="10" t="s">
        <v>287</v>
      </c>
      <c r="C38" s="10" t="s">
        <v>180</v>
      </c>
      <c r="D38" s="23" t="s">
        <v>318</v>
      </c>
      <c r="E38" s="10" t="s">
        <v>186</v>
      </c>
      <c r="F38" s="9">
        <v>5000</v>
      </c>
      <c r="G38" s="10" t="s">
        <v>183</v>
      </c>
      <c r="J38" s="10" t="s">
        <v>184</v>
      </c>
      <c r="L38" s="10" t="s">
        <v>182</v>
      </c>
      <c r="N38" s="10" t="s">
        <v>181</v>
      </c>
      <c r="O38" s="10" t="s">
        <v>180</v>
      </c>
      <c r="P38" s="10" t="s">
        <v>185</v>
      </c>
      <c r="R38" s="3">
        <v>1</v>
      </c>
    </row>
    <row r="39" spans="1:18" outlineLevel="2" x14ac:dyDescent="0.2">
      <c r="A39" s="8">
        <v>20676529</v>
      </c>
      <c r="B39" s="10" t="s">
        <v>289</v>
      </c>
      <c r="C39" s="10" t="s">
        <v>196</v>
      </c>
      <c r="D39" s="23" t="s">
        <v>319</v>
      </c>
      <c r="E39" s="10" t="s">
        <v>201</v>
      </c>
      <c r="F39" s="9">
        <v>7000</v>
      </c>
      <c r="G39" s="10" t="s">
        <v>183</v>
      </c>
      <c r="J39" s="10" t="s">
        <v>199</v>
      </c>
      <c r="L39" s="10" t="s">
        <v>198</v>
      </c>
      <c r="N39" s="10" t="s">
        <v>197</v>
      </c>
      <c r="O39" s="10" t="s">
        <v>196</v>
      </c>
      <c r="P39" s="10" t="s">
        <v>200</v>
      </c>
      <c r="R39" s="3">
        <v>1</v>
      </c>
    </row>
    <row r="40" spans="1:18" s="32" customFormat="1" outlineLevel="2" x14ac:dyDescent="0.2">
      <c r="A40" s="26">
        <v>20676581</v>
      </c>
      <c r="B40" s="27"/>
      <c r="C40" s="27" t="s">
        <v>53</v>
      </c>
      <c r="D40" s="28" t="s">
        <v>45</v>
      </c>
      <c r="E40" s="27" t="s">
        <v>256</v>
      </c>
      <c r="F40" s="29">
        <v>0</v>
      </c>
      <c r="G40" s="27" t="s">
        <v>254</v>
      </c>
      <c r="H40" s="30"/>
      <c r="I40" s="30"/>
      <c r="J40" s="27" t="s">
        <v>32</v>
      </c>
      <c r="K40" s="30"/>
      <c r="L40" s="27" t="s">
        <v>55</v>
      </c>
      <c r="M40" s="30"/>
      <c r="N40" s="27" t="s">
        <v>54</v>
      </c>
      <c r="O40" s="27" t="s">
        <v>53</v>
      </c>
      <c r="P40" s="27" t="s">
        <v>255</v>
      </c>
      <c r="Q40" s="30"/>
      <c r="R40" s="31">
        <v>1</v>
      </c>
    </row>
    <row r="41" spans="1:18" outlineLevel="2" x14ac:dyDescent="0.2">
      <c r="A41" s="8">
        <v>20676581</v>
      </c>
      <c r="B41" s="10" t="s">
        <v>292</v>
      </c>
      <c r="C41" s="10" t="s">
        <v>53</v>
      </c>
      <c r="D41" s="23" t="s">
        <v>257</v>
      </c>
      <c r="E41" s="10" t="s">
        <v>256</v>
      </c>
      <c r="F41" s="9">
        <v>5800</v>
      </c>
      <c r="G41" s="10" t="s">
        <v>254</v>
      </c>
      <c r="J41" s="10" t="s">
        <v>32</v>
      </c>
      <c r="L41" s="10" t="s">
        <v>55</v>
      </c>
      <c r="N41" s="10" t="s">
        <v>54</v>
      </c>
      <c r="O41" s="10" t="s">
        <v>53</v>
      </c>
      <c r="P41" s="10" t="s">
        <v>255</v>
      </c>
      <c r="R41" s="3">
        <v>1</v>
      </c>
    </row>
    <row r="42" spans="1:18" s="15" customFormat="1" ht="15.75" outlineLevel="1" x14ac:dyDescent="0.25">
      <c r="A42" s="11" t="s">
        <v>261</v>
      </c>
      <c r="B42" s="13"/>
      <c r="C42" s="13"/>
      <c r="D42" s="24"/>
      <c r="E42" s="13"/>
      <c r="F42" s="12">
        <f>SUBTOTAL(9,F40:F41)</f>
        <v>5800</v>
      </c>
      <c r="G42" s="13"/>
      <c r="J42" s="13"/>
      <c r="L42" s="13"/>
      <c r="N42" s="13"/>
      <c r="O42" s="13"/>
      <c r="P42" s="13"/>
      <c r="R42" s="2"/>
    </row>
    <row r="43" spans="1:18" outlineLevel="2" x14ac:dyDescent="0.2">
      <c r="A43" s="8">
        <v>20676648</v>
      </c>
      <c r="B43" s="10"/>
      <c r="C43" s="10" t="s">
        <v>84</v>
      </c>
      <c r="D43" s="23" t="s">
        <v>45</v>
      </c>
      <c r="E43" s="10" t="s">
        <v>88</v>
      </c>
      <c r="F43" s="9">
        <v>0</v>
      </c>
      <c r="G43" s="10" t="s">
        <v>85</v>
      </c>
      <c r="J43" s="10" t="s">
        <v>86</v>
      </c>
      <c r="L43" s="10" t="s">
        <v>83</v>
      </c>
      <c r="N43" s="10" t="s">
        <v>82</v>
      </c>
      <c r="O43" s="10" t="s">
        <v>81</v>
      </c>
      <c r="P43" s="10" t="s">
        <v>87</v>
      </c>
      <c r="R43" s="3">
        <v>1</v>
      </c>
    </row>
    <row r="44" spans="1:18" outlineLevel="2" x14ac:dyDescent="0.2">
      <c r="A44" s="8">
        <v>20676648</v>
      </c>
      <c r="B44" s="10" t="s">
        <v>285</v>
      </c>
      <c r="C44" s="10" t="s">
        <v>84</v>
      </c>
      <c r="D44" s="23" t="s">
        <v>90</v>
      </c>
      <c r="E44" s="10" t="s">
        <v>88</v>
      </c>
      <c r="F44" s="9">
        <v>8520</v>
      </c>
      <c r="G44" s="10" t="s">
        <v>85</v>
      </c>
      <c r="J44" s="10" t="s">
        <v>86</v>
      </c>
      <c r="L44" s="10" t="s">
        <v>83</v>
      </c>
      <c r="N44" s="10" t="s">
        <v>82</v>
      </c>
      <c r="O44" s="10" t="s">
        <v>81</v>
      </c>
      <c r="P44" s="10" t="s">
        <v>87</v>
      </c>
      <c r="R44" s="3">
        <v>1</v>
      </c>
    </row>
    <row r="45" spans="1:18" s="15" customFormat="1" ht="15.75" outlineLevel="1" x14ac:dyDescent="0.25">
      <c r="A45" s="11" t="s">
        <v>262</v>
      </c>
      <c r="B45" s="13"/>
      <c r="C45" s="13"/>
      <c r="D45" s="24"/>
      <c r="E45" s="13"/>
      <c r="F45" s="12">
        <f>SUBTOTAL(9,F43:F44)</f>
        <v>8520</v>
      </c>
      <c r="G45" s="13"/>
      <c r="J45" s="13"/>
      <c r="L45" s="13"/>
      <c r="N45" s="13"/>
      <c r="O45" s="13"/>
      <c r="P45" s="13"/>
      <c r="R45" s="2"/>
    </row>
    <row r="46" spans="1:18" outlineLevel="2" x14ac:dyDescent="0.2">
      <c r="A46" s="8">
        <v>20676668</v>
      </c>
      <c r="B46" s="10" t="s">
        <v>294</v>
      </c>
      <c r="C46" s="10" t="s">
        <v>58</v>
      </c>
      <c r="D46" s="23" t="s">
        <v>61</v>
      </c>
      <c r="E46" s="10" t="s">
        <v>64</v>
      </c>
      <c r="F46" s="9">
        <v>5060.16</v>
      </c>
      <c r="G46" s="10" t="s">
        <v>62</v>
      </c>
      <c r="J46" s="10" t="s">
        <v>32</v>
      </c>
      <c r="L46" s="10" t="s">
        <v>60</v>
      </c>
      <c r="N46" s="10" t="s">
        <v>59</v>
      </c>
      <c r="O46" s="10" t="s">
        <v>58</v>
      </c>
      <c r="P46" s="10" t="s">
        <v>63</v>
      </c>
      <c r="R46" s="3">
        <v>1</v>
      </c>
    </row>
    <row r="47" spans="1:18" outlineLevel="2" x14ac:dyDescent="0.2">
      <c r="A47" s="8">
        <v>20676668</v>
      </c>
      <c r="B47" s="10"/>
      <c r="C47" s="10" t="s">
        <v>58</v>
      </c>
      <c r="D47" s="23" t="s">
        <v>45</v>
      </c>
      <c r="E47" s="10" t="s">
        <v>64</v>
      </c>
      <c r="F47" s="9">
        <v>0</v>
      </c>
      <c r="G47" s="10" t="s">
        <v>62</v>
      </c>
      <c r="J47" s="10" t="s">
        <v>32</v>
      </c>
      <c r="L47" s="10" t="s">
        <v>60</v>
      </c>
      <c r="N47" s="10" t="s">
        <v>59</v>
      </c>
      <c r="O47" s="10" t="s">
        <v>58</v>
      </c>
      <c r="P47" s="10" t="s">
        <v>63</v>
      </c>
      <c r="R47" s="3">
        <v>1</v>
      </c>
    </row>
    <row r="48" spans="1:18" s="15" customFormat="1" ht="15.75" outlineLevel="1" x14ac:dyDescent="0.25">
      <c r="A48" s="11" t="s">
        <v>263</v>
      </c>
      <c r="B48" s="13"/>
      <c r="C48" s="13"/>
      <c r="D48" s="24"/>
      <c r="E48" s="13"/>
      <c r="F48" s="12">
        <f>SUBTOTAL(9,F46:F47)</f>
        <v>5060.16</v>
      </c>
      <c r="G48" s="13"/>
      <c r="J48" s="13"/>
      <c r="L48" s="13"/>
      <c r="N48" s="13"/>
      <c r="O48" s="13"/>
      <c r="P48" s="13"/>
      <c r="R48" s="2"/>
    </row>
    <row r="49" spans="1:18" outlineLevel="2" x14ac:dyDescent="0.2">
      <c r="A49" s="8">
        <v>20676690</v>
      </c>
      <c r="B49" s="10" t="s">
        <v>285</v>
      </c>
      <c r="C49" s="10" t="s">
        <v>93</v>
      </c>
      <c r="D49" s="23" t="s">
        <v>114</v>
      </c>
      <c r="E49" s="10" t="s">
        <v>113</v>
      </c>
      <c r="F49" s="9">
        <v>8055.56</v>
      </c>
      <c r="G49" s="10" t="s">
        <v>115</v>
      </c>
      <c r="J49" s="10" t="s">
        <v>116</v>
      </c>
      <c r="L49" s="10" t="s">
        <v>83</v>
      </c>
      <c r="N49" s="10" t="s">
        <v>92</v>
      </c>
      <c r="O49" s="10" t="s">
        <v>91</v>
      </c>
      <c r="P49" s="10" t="s">
        <v>112</v>
      </c>
      <c r="R49" s="3">
        <v>1</v>
      </c>
    </row>
    <row r="50" spans="1:18" outlineLevel="2" x14ac:dyDescent="0.2">
      <c r="A50" s="8">
        <v>20676690</v>
      </c>
      <c r="B50" s="10"/>
      <c r="C50" s="10" t="s">
        <v>93</v>
      </c>
      <c r="D50" s="23" t="s">
        <v>130</v>
      </c>
      <c r="E50" s="10" t="s">
        <v>113</v>
      </c>
      <c r="F50" s="9">
        <v>0</v>
      </c>
      <c r="G50" s="10" t="s">
        <v>115</v>
      </c>
      <c r="J50" s="10" t="s">
        <v>116</v>
      </c>
      <c r="L50" s="10" t="s">
        <v>83</v>
      </c>
      <c r="N50" s="10" t="s">
        <v>92</v>
      </c>
      <c r="O50" s="10" t="s">
        <v>91</v>
      </c>
      <c r="P50" s="10" t="s">
        <v>112</v>
      </c>
      <c r="R50" s="3">
        <v>1</v>
      </c>
    </row>
    <row r="51" spans="1:18" s="15" customFormat="1" ht="15.75" outlineLevel="1" x14ac:dyDescent="0.25">
      <c r="A51" s="11" t="s">
        <v>264</v>
      </c>
      <c r="B51" s="13"/>
      <c r="C51" s="13"/>
      <c r="D51" s="24"/>
      <c r="E51" s="13"/>
      <c r="F51" s="12">
        <f>SUBTOTAL(9,F49:F50)</f>
        <v>8055.56</v>
      </c>
      <c r="G51" s="13"/>
      <c r="J51" s="13"/>
      <c r="L51" s="13"/>
      <c r="N51" s="13"/>
      <c r="O51" s="13"/>
      <c r="P51" s="13"/>
      <c r="R51" s="2"/>
    </row>
    <row r="52" spans="1:18" outlineLevel="2" x14ac:dyDescent="0.2">
      <c r="A52" s="8">
        <v>20676724</v>
      </c>
      <c r="B52" s="10" t="s">
        <v>285</v>
      </c>
      <c r="C52" s="10" t="s">
        <v>163</v>
      </c>
      <c r="D52" s="23" t="s">
        <v>165</v>
      </c>
      <c r="E52" s="10" t="s">
        <v>168</v>
      </c>
      <c r="F52" s="9">
        <v>5724</v>
      </c>
      <c r="G52" s="10" t="s">
        <v>166</v>
      </c>
      <c r="J52" s="10" t="s">
        <v>86</v>
      </c>
      <c r="L52" s="10" t="s">
        <v>83</v>
      </c>
      <c r="N52" s="10" t="s">
        <v>164</v>
      </c>
      <c r="O52" s="10" t="s">
        <v>163</v>
      </c>
      <c r="P52" s="10" t="s">
        <v>167</v>
      </c>
      <c r="R52" s="3">
        <v>1</v>
      </c>
    </row>
    <row r="53" spans="1:18" outlineLevel="2" x14ac:dyDescent="0.2">
      <c r="A53" s="8">
        <v>20676724</v>
      </c>
      <c r="B53" s="10"/>
      <c r="C53" s="10" t="s">
        <v>163</v>
      </c>
      <c r="D53" s="23" t="s">
        <v>45</v>
      </c>
      <c r="E53" s="10" t="s">
        <v>168</v>
      </c>
      <c r="F53" s="9">
        <v>0</v>
      </c>
      <c r="G53" s="10" t="s">
        <v>166</v>
      </c>
      <c r="J53" s="10" t="s">
        <v>86</v>
      </c>
      <c r="L53" s="10" t="s">
        <v>83</v>
      </c>
      <c r="N53" s="10" t="s">
        <v>164</v>
      </c>
      <c r="O53" s="10" t="s">
        <v>163</v>
      </c>
      <c r="P53" s="10" t="s">
        <v>167</v>
      </c>
      <c r="R53" s="3">
        <v>1</v>
      </c>
    </row>
    <row r="54" spans="1:18" s="15" customFormat="1" ht="15.75" outlineLevel="1" x14ac:dyDescent="0.25">
      <c r="A54" s="11" t="s">
        <v>265</v>
      </c>
      <c r="B54" s="13"/>
      <c r="C54" s="13"/>
      <c r="D54" s="24"/>
      <c r="E54" s="13"/>
      <c r="F54" s="12">
        <f>SUBTOTAL(9,F52:F53)</f>
        <v>5724</v>
      </c>
      <c r="G54" s="13"/>
      <c r="J54" s="13"/>
      <c r="L54" s="13"/>
      <c r="N54" s="13"/>
      <c r="O54" s="13"/>
      <c r="P54" s="13"/>
      <c r="R54" s="2"/>
    </row>
    <row r="55" spans="1:18" outlineLevel="2" x14ac:dyDescent="0.2">
      <c r="A55" s="8">
        <v>20676823</v>
      </c>
      <c r="B55" s="10" t="s">
        <v>285</v>
      </c>
      <c r="C55" s="10" t="s">
        <v>93</v>
      </c>
      <c r="D55" s="23" t="s">
        <v>127</v>
      </c>
      <c r="E55" s="10" t="s">
        <v>113</v>
      </c>
      <c r="F55" s="9">
        <v>7774.9</v>
      </c>
      <c r="G55" s="10" t="s">
        <v>128</v>
      </c>
      <c r="J55" s="10" t="s">
        <v>86</v>
      </c>
      <c r="L55" s="10" t="s">
        <v>83</v>
      </c>
      <c r="N55" s="10" t="s">
        <v>92</v>
      </c>
      <c r="O55" s="10" t="s">
        <v>91</v>
      </c>
      <c r="P55" s="10" t="s">
        <v>112</v>
      </c>
      <c r="R55" s="3">
        <v>1</v>
      </c>
    </row>
    <row r="56" spans="1:18" outlineLevel="2" x14ac:dyDescent="0.2">
      <c r="A56" s="8">
        <v>20676823</v>
      </c>
      <c r="B56" s="10"/>
      <c r="C56" s="10" t="s">
        <v>93</v>
      </c>
      <c r="D56" s="23" t="s">
        <v>129</v>
      </c>
      <c r="E56" s="10" t="s">
        <v>113</v>
      </c>
      <c r="F56" s="9">
        <v>0</v>
      </c>
      <c r="G56" s="10" t="s">
        <v>128</v>
      </c>
      <c r="J56" s="10" t="s">
        <v>86</v>
      </c>
      <c r="L56" s="10" t="s">
        <v>83</v>
      </c>
      <c r="N56" s="10" t="s">
        <v>92</v>
      </c>
      <c r="O56" s="10" t="s">
        <v>91</v>
      </c>
      <c r="P56" s="10" t="s">
        <v>112</v>
      </c>
      <c r="R56" s="3">
        <v>1</v>
      </c>
    </row>
    <row r="57" spans="1:18" s="15" customFormat="1" ht="15.75" outlineLevel="1" x14ac:dyDescent="0.25">
      <c r="A57" s="11" t="s">
        <v>266</v>
      </c>
      <c r="B57" s="13"/>
      <c r="C57" s="13"/>
      <c r="D57" s="24"/>
      <c r="E57" s="13"/>
      <c r="F57" s="12">
        <f>SUBTOTAL(9,F55:F56)</f>
        <v>7774.9</v>
      </c>
      <c r="G57" s="13"/>
      <c r="J57" s="13"/>
      <c r="L57" s="13"/>
      <c r="N57" s="13"/>
      <c r="O57" s="13"/>
      <c r="P57" s="13"/>
      <c r="R57" s="2"/>
    </row>
    <row r="58" spans="1:18" outlineLevel="2" x14ac:dyDescent="0.2">
      <c r="A58" s="8">
        <v>20676888</v>
      </c>
      <c r="B58" s="10" t="s">
        <v>290</v>
      </c>
      <c r="C58" s="10" t="s">
        <v>29</v>
      </c>
      <c r="D58" s="23" t="s">
        <v>192</v>
      </c>
      <c r="E58" s="10" t="s">
        <v>190</v>
      </c>
      <c r="F58" s="9">
        <v>15000</v>
      </c>
      <c r="G58" s="10" t="s">
        <v>193</v>
      </c>
      <c r="J58" s="10" t="s">
        <v>69</v>
      </c>
      <c r="L58" s="10" t="s">
        <v>191</v>
      </c>
      <c r="N58" s="10" t="s">
        <v>30</v>
      </c>
      <c r="O58" s="10" t="s">
        <v>29</v>
      </c>
      <c r="P58" s="10" t="s">
        <v>189</v>
      </c>
      <c r="R58" s="3">
        <v>1</v>
      </c>
    </row>
    <row r="59" spans="1:18" outlineLevel="2" x14ac:dyDescent="0.2">
      <c r="A59" s="8">
        <v>20676888</v>
      </c>
      <c r="B59" s="10"/>
      <c r="C59" s="10" t="s">
        <v>29</v>
      </c>
      <c r="D59" s="23" t="s">
        <v>194</v>
      </c>
      <c r="E59" s="10" t="s">
        <v>190</v>
      </c>
      <c r="F59" s="9">
        <v>0</v>
      </c>
      <c r="G59" s="10" t="s">
        <v>193</v>
      </c>
      <c r="J59" s="10" t="s">
        <v>69</v>
      </c>
      <c r="L59" s="10" t="s">
        <v>191</v>
      </c>
      <c r="N59" s="10" t="s">
        <v>30</v>
      </c>
      <c r="O59" s="10" t="s">
        <v>29</v>
      </c>
      <c r="P59" s="10" t="s">
        <v>189</v>
      </c>
      <c r="R59" s="3">
        <v>1</v>
      </c>
    </row>
    <row r="60" spans="1:18" s="15" customFormat="1" ht="15.75" outlineLevel="1" x14ac:dyDescent="0.25">
      <c r="A60" s="11" t="s">
        <v>267</v>
      </c>
      <c r="B60" s="13"/>
      <c r="C60" s="13"/>
      <c r="D60" s="24"/>
      <c r="E60" s="13"/>
      <c r="F60" s="12">
        <f>SUBTOTAL(9,F58:F59)</f>
        <v>15000</v>
      </c>
      <c r="G60" s="13"/>
      <c r="J60" s="13"/>
      <c r="L60" s="13"/>
      <c r="N60" s="13"/>
      <c r="O60" s="13"/>
      <c r="P60" s="13"/>
      <c r="R60" s="2"/>
    </row>
    <row r="61" spans="1:18" outlineLevel="2" x14ac:dyDescent="0.2">
      <c r="A61" s="8">
        <v>20676916</v>
      </c>
      <c r="B61" s="10" t="s">
        <v>286</v>
      </c>
      <c r="C61" s="10" t="s">
        <v>247</v>
      </c>
      <c r="D61" s="23" t="s">
        <v>250</v>
      </c>
      <c r="E61" s="10" t="s">
        <v>246</v>
      </c>
      <c r="F61" s="9">
        <v>27350.2</v>
      </c>
      <c r="G61" s="10" t="s">
        <v>251</v>
      </c>
      <c r="J61" s="10" t="s">
        <v>244</v>
      </c>
      <c r="L61" s="10" t="s">
        <v>249</v>
      </c>
      <c r="N61" s="10" t="s">
        <v>248</v>
      </c>
      <c r="O61" s="10" t="s">
        <v>247</v>
      </c>
      <c r="P61" s="10" t="s">
        <v>245</v>
      </c>
      <c r="R61" s="3">
        <v>1</v>
      </c>
    </row>
    <row r="62" spans="1:18" outlineLevel="2" x14ac:dyDescent="0.2">
      <c r="A62" s="8">
        <v>20676916</v>
      </c>
      <c r="B62" s="10"/>
      <c r="C62" s="10" t="s">
        <v>243</v>
      </c>
      <c r="D62" s="23" t="s">
        <v>252</v>
      </c>
      <c r="E62" s="10" t="s">
        <v>246</v>
      </c>
      <c r="F62" s="9">
        <v>0</v>
      </c>
      <c r="G62" s="10" t="s">
        <v>251</v>
      </c>
      <c r="J62" s="10" t="s">
        <v>244</v>
      </c>
      <c r="L62" s="10" t="s">
        <v>241</v>
      </c>
      <c r="N62" s="10" t="s">
        <v>240</v>
      </c>
      <c r="O62" s="10" t="s">
        <v>239</v>
      </c>
      <c r="P62" s="10" t="s">
        <v>245</v>
      </c>
      <c r="R62" s="3">
        <v>2</v>
      </c>
    </row>
    <row r="63" spans="1:18" outlineLevel="2" x14ac:dyDescent="0.2">
      <c r="A63" s="8">
        <v>20676916</v>
      </c>
      <c r="B63" s="10"/>
      <c r="C63" s="10" t="s">
        <v>247</v>
      </c>
      <c r="D63" s="23" t="s">
        <v>45</v>
      </c>
      <c r="E63" s="10" t="s">
        <v>246</v>
      </c>
      <c r="F63" s="9">
        <v>0</v>
      </c>
      <c r="G63" s="10" t="s">
        <v>251</v>
      </c>
      <c r="J63" s="10" t="s">
        <v>244</v>
      </c>
      <c r="L63" s="10" t="s">
        <v>249</v>
      </c>
      <c r="N63" s="10" t="s">
        <v>248</v>
      </c>
      <c r="O63" s="10" t="s">
        <v>247</v>
      </c>
      <c r="P63" s="10" t="s">
        <v>245</v>
      </c>
      <c r="R63" s="3">
        <v>1</v>
      </c>
    </row>
    <row r="64" spans="1:18" outlineLevel="2" x14ac:dyDescent="0.2">
      <c r="A64" s="8">
        <v>20676916</v>
      </c>
      <c r="B64" s="10"/>
      <c r="C64" s="10" t="s">
        <v>243</v>
      </c>
      <c r="D64" s="23" t="s">
        <v>253</v>
      </c>
      <c r="E64" s="10" t="s">
        <v>246</v>
      </c>
      <c r="F64" s="9">
        <v>0</v>
      </c>
      <c r="G64" s="10" t="s">
        <v>251</v>
      </c>
      <c r="J64" s="10" t="s">
        <v>244</v>
      </c>
      <c r="L64" s="10" t="s">
        <v>241</v>
      </c>
      <c r="N64" s="10" t="s">
        <v>240</v>
      </c>
      <c r="O64" s="10" t="s">
        <v>239</v>
      </c>
      <c r="P64" s="10" t="s">
        <v>245</v>
      </c>
      <c r="R64" s="3">
        <v>3</v>
      </c>
    </row>
    <row r="65" spans="1:18" s="15" customFormat="1" ht="15.75" outlineLevel="1" x14ac:dyDescent="0.25">
      <c r="A65" s="11" t="s">
        <v>268</v>
      </c>
      <c r="B65" s="13"/>
      <c r="C65" s="13"/>
      <c r="D65" s="24"/>
      <c r="E65" s="13"/>
      <c r="F65" s="12">
        <f>SUBTOTAL(9,F61:F64)</f>
        <v>27350.2</v>
      </c>
      <c r="G65" s="13"/>
      <c r="J65" s="13"/>
      <c r="L65" s="13"/>
      <c r="N65" s="13"/>
      <c r="O65" s="13"/>
      <c r="P65" s="13"/>
      <c r="R65" s="2"/>
    </row>
    <row r="66" spans="1:18" outlineLevel="2" x14ac:dyDescent="0.2">
      <c r="A66" s="8">
        <v>20677017</v>
      </c>
      <c r="B66" s="10"/>
      <c r="C66" s="10" t="s">
        <v>29</v>
      </c>
      <c r="D66" s="23" t="s">
        <v>45</v>
      </c>
      <c r="E66" s="10" t="s">
        <v>190</v>
      </c>
      <c r="F66" s="9">
        <v>0</v>
      </c>
      <c r="G66" s="10" t="s">
        <v>188</v>
      </c>
      <c r="J66" s="10" t="s">
        <v>69</v>
      </c>
      <c r="L66" s="10" t="s">
        <v>187</v>
      </c>
      <c r="N66" s="10" t="s">
        <v>30</v>
      </c>
      <c r="O66" s="10" t="s">
        <v>29</v>
      </c>
      <c r="P66" s="10" t="s">
        <v>189</v>
      </c>
      <c r="R66" s="3">
        <v>1</v>
      </c>
    </row>
    <row r="67" spans="1:18" outlineLevel="2" x14ac:dyDescent="0.2">
      <c r="A67" s="8">
        <v>20677017</v>
      </c>
      <c r="B67" s="10" t="s">
        <v>286</v>
      </c>
      <c r="C67" s="10" t="s">
        <v>29</v>
      </c>
      <c r="D67" s="23" t="s">
        <v>195</v>
      </c>
      <c r="E67" s="10" t="s">
        <v>190</v>
      </c>
      <c r="F67" s="9">
        <v>5430</v>
      </c>
      <c r="G67" s="10" t="s">
        <v>188</v>
      </c>
      <c r="J67" s="10" t="s">
        <v>69</v>
      </c>
      <c r="L67" s="10" t="s">
        <v>187</v>
      </c>
      <c r="N67" s="10" t="s">
        <v>30</v>
      </c>
      <c r="O67" s="10" t="s">
        <v>29</v>
      </c>
      <c r="P67" s="10" t="s">
        <v>189</v>
      </c>
      <c r="R67" s="3">
        <v>1</v>
      </c>
    </row>
    <row r="68" spans="1:18" s="15" customFormat="1" ht="15.75" outlineLevel="1" x14ac:dyDescent="0.25">
      <c r="A68" s="11" t="s">
        <v>269</v>
      </c>
      <c r="B68" s="13"/>
      <c r="C68" s="13"/>
      <c r="D68" s="24"/>
      <c r="E68" s="13"/>
      <c r="F68" s="12">
        <f>SUBTOTAL(9,F66:F67)</f>
        <v>5430</v>
      </c>
      <c r="G68" s="13"/>
      <c r="J68" s="13"/>
      <c r="L68" s="13"/>
      <c r="N68" s="13"/>
      <c r="O68" s="13"/>
      <c r="P68" s="13"/>
      <c r="R68" s="2"/>
    </row>
    <row r="69" spans="1:18" outlineLevel="2" x14ac:dyDescent="0.2">
      <c r="A69" s="8">
        <v>20677037</v>
      </c>
      <c r="B69" s="10"/>
      <c r="C69" s="10" t="s">
        <v>173</v>
      </c>
      <c r="D69" s="23" t="s">
        <v>172</v>
      </c>
      <c r="E69" s="10" t="s">
        <v>175</v>
      </c>
      <c r="F69" s="9">
        <v>0</v>
      </c>
      <c r="G69" s="10" t="s">
        <v>133</v>
      </c>
      <c r="J69" s="10" t="s">
        <v>47</v>
      </c>
      <c r="L69" s="10" t="s">
        <v>171</v>
      </c>
      <c r="N69" s="10" t="s">
        <v>170</v>
      </c>
      <c r="O69" s="10" t="s">
        <v>169</v>
      </c>
      <c r="P69" s="10" t="s">
        <v>174</v>
      </c>
      <c r="R69" s="3">
        <v>1</v>
      </c>
    </row>
    <row r="70" spans="1:18" outlineLevel="2" x14ac:dyDescent="0.2">
      <c r="A70" s="8">
        <v>20677037</v>
      </c>
      <c r="B70" s="10" t="s">
        <v>287</v>
      </c>
      <c r="C70" s="10" t="s">
        <v>173</v>
      </c>
      <c r="D70" s="23" t="s">
        <v>178</v>
      </c>
      <c r="E70" s="10" t="s">
        <v>175</v>
      </c>
      <c r="F70" s="9">
        <v>9510</v>
      </c>
      <c r="G70" s="10" t="s">
        <v>133</v>
      </c>
      <c r="J70" s="10" t="s">
        <v>47</v>
      </c>
      <c r="L70" s="10" t="s">
        <v>171</v>
      </c>
      <c r="N70" s="10" t="s">
        <v>170</v>
      </c>
      <c r="O70" s="10" t="s">
        <v>169</v>
      </c>
      <c r="P70" s="10" t="s">
        <v>174</v>
      </c>
      <c r="R70" s="3">
        <v>1</v>
      </c>
    </row>
    <row r="71" spans="1:18" s="15" customFormat="1" ht="15.75" outlineLevel="1" x14ac:dyDescent="0.25">
      <c r="A71" s="11" t="s">
        <v>270</v>
      </c>
      <c r="B71" s="13"/>
      <c r="C71" s="13"/>
      <c r="D71" s="24"/>
      <c r="E71" s="13"/>
      <c r="F71" s="12">
        <f>SUBTOTAL(9,F69:F70)</f>
        <v>9510</v>
      </c>
      <c r="G71" s="13"/>
      <c r="J71" s="13"/>
      <c r="L71" s="13"/>
      <c r="N71" s="13"/>
      <c r="O71" s="13"/>
      <c r="P71" s="13"/>
      <c r="R71" s="2"/>
    </row>
    <row r="72" spans="1:18" outlineLevel="2" x14ac:dyDescent="0.2">
      <c r="A72" s="8">
        <v>20677038</v>
      </c>
      <c r="B72" s="10"/>
      <c r="C72" s="10" t="s">
        <v>58</v>
      </c>
      <c r="D72" s="23" t="s">
        <v>132</v>
      </c>
      <c r="E72" s="10" t="s">
        <v>135</v>
      </c>
      <c r="F72" s="9">
        <v>0</v>
      </c>
      <c r="G72" s="10" t="s">
        <v>133</v>
      </c>
      <c r="J72" s="10" t="s">
        <v>47</v>
      </c>
      <c r="L72" s="10" t="s">
        <v>131</v>
      </c>
      <c r="N72" s="10" t="s">
        <v>59</v>
      </c>
      <c r="O72" s="10" t="s">
        <v>58</v>
      </c>
      <c r="P72" s="10" t="s">
        <v>134</v>
      </c>
      <c r="R72" s="3">
        <v>1</v>
      </c>
    </row>
    <row r="73" spans="1:18" outlineLevel="2" x14ac:dyDescent="0.2">
      <c r="A73" s="8">
        <v>20677038</v>
      </c>
      <c r="B73" s="10" t="s">
        <v>287</v>
      </c>
      <c r="C73" s="10" t="s">
        <v>58</v>
      </c>
      <c r="D73" s="23" t="s">
        <v>140</v>
      </c>
      <c r="E73" s="10" t="s">
        <v>135</v>
      </c>
      <c r="F73" s="9">
        <v>20000</v>
      </c>
      <c r="G73" s="10" t="s">
        <v>133</v>
      </c>
      <c r="J73" s="10" t="s">
        <v>47</v>
      </c>
      <c r="L73" s="10" t="s">
        <v>131</v>
      </c>
      <c r="N73" s="10" t="s">
        <v>59</v>
      </c>
      <c r="O73" s="10" t="s">
        <v>58</v>
      </c>
      <c r="P73" s="10" t="s">
        <v>134</v>
      </c>
      <c r="R73" s="3">
        <v>1</v>
      </c>
    </row>
    <row r="74" spans="1:18" s="15" customFormat="1" ht="15.75" outlineLevel="1" x14ac:dyDescent="0.25">
      <c r="A74" s="11" t="s">
        <v>271</v>
      </c>
      <c r="B74" s="13"/>
      <c r="C74" s="13"/>
      <c r="D74" s="24"/>
      <c r="E74" s="13"/>
      <c r="F74" s="12">
        <f>SUBTOTAL(9,F72:F73)</f>
        <v>20000</v>
      </c>
      <c r="G74" s="13"/>
      <c r="J74" s="13"/>
      <c r="L74" s="13"/>
      <c r="N74" s="13"/>
      <c r="O74" s="13"/>
      <c r="P74" s="13"/>
      <c r="R74" s="2"/>
    </row>
    <row r="75" spans="1:18" outlineLevel="2" x14ac:dyDescent="0.2">
      <c r="A75" s="8">
        <v>20677039</v>
      </c>
      <c r="B75" s="10"/>
      <c r="C75" s="10" t="s">
        <v>58</v>
      </c>
      <c r="D75" s="23" t="s">
        <v>132</v>
      </c>
      <c r="E75" s="10" t="s">
        <v>135</v>
      </c>
      <c r="F75" s="9">
        <v>0</v>
      </c>
      <c r="G75" s="10" t="s">
        <v>133</v>
      </c>
      <c r="J75" s="10" t="s">
        <v>47</v>
      </c>
      <c r="L75" s="10" t="s">
        <v>138</v>
      </c>
      <c r="N75" s="10" t="s">
        <v>59</v>
      </c>
      <c r="O75" s="10" t="s">
        <v>58</v>
      </c>
      <c r="P75" s="10" t="s">
        <v>134</v>
      </c>
      <c r="R75" s="3">
        <v>1</v>
      </c>
    </row>
    <row r="76" spans="1:18" outlineLevel="2" x14ac:dyDescent="0.2">
      <c r="A76" s="8">
        <v>20677039</v>
      </c>
      <c r="B76" s="10" t="s">
        <v>287</v>
      </c>
      <c r="C76" s="10" t="s">
        <v>58</v>
      </c>
      <c r="D76" s="23" t="s">
        <v>140</v>
      </c>
      <c r="E76" s="10" t="s">
        <v>135</v>
      </c>
      <c r="F76" s="9">
        <v>20000</v>
      </c>
      <c r="G76" s="10" t="s">
        <v>133</v>
      </c>
      <c r="J76" s="10" t="s">
        <v>47</v>
      </c>
      <c r="L76" s="10" t="s">
        <v>138</v>
      </c>
      <c r="N76" s="10" t="s">
        <v>59</v>
      </c>
      <c r="O76" s="10" t="s">
        <v>58</v>
      </c>
      <c r="P76" s="10" t="s">
        <v>134</v>
      </c>
      <c r="R76" s="3">
        <v>1</v>
      </c>
    </row>
    <row r="77" spans="1:18" s="15" customFormat="1" ht="15.75" outlineLevel="1" x14ac:dyDescent="0.25">
      <c r="A77" s="11" t="s">
        <v>272</v>
      </c>
      <c r="B77" s="13"/>
      <c r="C77" s="13"/>
      <c r="D77" s="24"/>
      <c r="E77" s="13"/>
      <c r="F77" s="12">
        <f>SUBTOTAL(9,F75:F76)</f>
        <v>20000</v>
      </c>
      <c r="G77" s="13"/>
      <c r="J77" s="13"/>
      <c r="L77" s="13"/>
      <c r="N77" s="13"/>
      <c r="O77" s="13"/>
      <c r="P77" s="13"/>
      <c r="R77" s="2"/>
    </row>
    <row r="78" spans="1:18" outlineLevel="2" x14ac:dyDescent="0.2">
      <c r="A78" s="8">
        <v>20677114</v>
      </c>
      <c r="B78" s="10"/>
      <c r="C78" s="10" t="s">
        <v>53</v>
      </c>
      <c r="D78" s="23" t="s">
        <v>225</v>
      </c>
      <c r="E78" s="10" t="s">
        <v>229</v>
      </c>
      <c r="F78" s="9">
        <v>0</v>
      </c>
      <c r="G78" s="10" t="s">
        <v>226</v>
      </c>
      <c r="J78" s="10" t="s">
        <v>227</v>
      </c>
      <c r="L78" s="10" t="s">
        <v>224</v>
      </c>
      <c r="N78" s="10" t="s">
        <v>54</v>
      </c>
      <c r="O78" s="10" t="s">
        <v>53</v>
      </c>
      <c r="P78" s="10" t="s">
        <v>228</v>
      </c>
      <c r="R78" s="3">
        <v>1</v>
      </c>
    </row>
    <row r="79" spans="1:18" outlineLevel="2" x14ac:dyDescent="0.2">
      <c r="A79" s="8">
        <v>20677114</v>
      </c>
      <c r="B79" s="10"/>
      <c r="C79" s="10" t="s">
        <v>53</v>
      </c>
      <c r="D79" s="23" t="s">
        <v>230</v>
      </c>
      <c r="E79" s="10" t="s">
        <v>229</v>
      </c>
      <c r="F79" s="9">
        <v>0</v>
      </c>
      <c r="G79" s="10" t="s">
        <v>226</v>
      </c>
      <c r="J79" s="10" t="s">
        <v>227</v>
      </c>
      <c r="L79" s="10" t="s">
        <v>224</v>
      </c>
      <c r="N79" s="10" t="s">
        <v>54</v>
      </c>
      <c r="O79" s="10" t="s">
        <v>53</v>
      </c>
      <c r="P79" s="10" t="s">
        <v>228</v>
      </c>
      <c r="R79" s="3">
        <v>1</v>
      </c>
    </row>
    <row r="80" spans="1:18" outlineLevel="2" x14ac:dyDescent="0.2">
      <c r="A80" s="8">
        <v>20677114</v>
      </c>
      <c r="B80" s="10" t="s">
        <v>295</v>
      </c>
      <c r="C80" s="10" t="s">
        <v>53</v>
      </c>
      <c r="D80" s="23" t="s">
        <v>231</v>
      </c>
      <c r="E80" s="10" t="s">
        <v>229</v>
      </c>
      <c r="F80" s="9">
        <v>5000</v>
      </c>
      <c r="G80" s="10" t="s">
        <v>226</v>
      </c>
      <c r="J80" s="10" t="s">
        <v>227</v>
      </c>
      <c r="L80" s="10" t="s">
        <v>224</v>
      </c>
      <c r="N80" s="10" t="s">
        <v>54</v>
      </c>
      <c r="O80" s="10" t="s">
        <v>53</v>
      </c>
      <c r="P80" s="10" t="s">
        <v>228</v>
      </c>
      <c r="R80" s="3">
        <v>1</v>
      </c>
    </row>
    <row r="81" spans="1:18" s="15" customFormat="1" ht="15.75" outlineLevel="1" x14ac:dyDescent="0.25">
      <c r="A81" s="11" t="s">
        <v>273</v>
      </c>
      <c r="B81" s="13"/>
      <c r="C81" s="13"/>
      <c r="D81" s="24"/>
      <c r="E81" s="13"/>
      <c r="F81" s="12">
        <f>SUBTOTAL(9,F78:F80)</f>
        <v>5000</v>
      </c>
      <c r="G81" s="13"/>
      <c r="J81" s="13"/>
      <c r="L81" s="13"/>
      <c r="N81" s="13"/>
      <c r="O81" s="13"/>
      <c r="P81" s="13"/>
      <c r="R81" s="2"/>
    </row>
    <row r="82" spans="1:18" outlineLevel="2" x14ac:dyDescent="0.2">
      <c r="A82" s="8">
        <v>20677150</v>
      </c>
      <c r="B82" s="10" t="s">
        <v>292</v>
      </c>
      <c r="C82" s="10" t="s">
        <v>53</v>
      </c>
      <c r="D82" s="23" t="s">
        <v>219</v>
      </c>
      <c r="E82" s="10" t="s">
        <v>223</v>
      </c>
      <c r="F82" s="9">
        <v>5875</v>
      </c>
      <c r="G82" s="10" t="s">
        <v>220</v>
      </c>
      <c r="J82" s="10" t="s">
        <v>221</v>
      </c>
      <c r="L82" s="10" t="s">
        <v>55</v>
      </c>
      <c r="N82" s="10" t="s">
        <v>54</v>
      </c>
      <c r="O82" s="10" t="s">
        <v>53</v>
      </c>
      <c r="P82" s="10" t="s">
        <v>222</v>
      </c>
      <c r="R82" s="3">
        <v>1</v>
      </c>
    </row>
    <row r="83" spans="1:18" outlineLevel="2" x14ac:dyDescent="0.2">
      <c r="A83" s="8">
        <v>20677150</v>
      </c>
      <c r="B83" s="10"/>
      <c r="C83" s="10" t="s">
        <v>53</v>
      </c>
      <c r="D83" s="23" t="s">
        <v>45</v>
      </c>
      <c r="E83" s="10" t="s">
        <v>223</v>
      </c>
      <c r="F83" s="9">
        <v>0</v>
      </c>
      <c r="G83" s="10" t="s">
        <v>220</v>
      </c>
      <c r="J83" s="10" t="s">
        <v>221</v>
      </c>
      <c r="L83" s="10" t="s">
        <v>55</v>
      </c>
      <c r="N83" s="10" t="s">
        <v>54</v>
      </c>
      <c r="O83" s="10" t="s">
        <v>53</v>
      </c>
      <c r="P83" s="10" t="s">
        <v>222</v>
      </c>
      <c r="R83" s="3">
        <v>1</v>
      </c>
    </row>
    <row r="84" spans="1:18" s="15" customFormat="1" ht="15.75" outlineLevel="1" x14ac:dyDescent="0.25">
      <c r="A84" s="11" t="s">
        <v>274</v>
      </c>
      <c r="B84" s="13"/>
      <c r="C84" s="13"/>
      <c r="D84" s="24"/>
      <c r="E84" s="13"/>
      <c r="F84" s="12">
        <f>SUBTOTAL(9,F82:F83)</f>
        <v>5875</v>
      </c>
      <c r="G84" s="13"/>
      <c r="J84" s="13"/>
      <c r="L84" s="13"/>
      <c r="N84" s="13"/>
      <c r="O84" s="13"/>
      <c r="P84" s="13"/>
      <c r="R84" s="2"/>
    </row>
    <row r="85" spans="1:18" outlineLevel="2" x14ac:dyDescent="0.2">
      <c r="A85" s="8">
        <v>20677163</v>
      </c>
      <c r="B85" s="10" t="s">
        <v>286</v>
      </c>
      <c r="C85" s="10" t="s">
        <v>65</v>
      </c>
      <c r="D85" s="23" t="s">
        <v>67</v>
      </c>
      <c r="E85" s="10" t="s">
        <v>71</v>
      </c>
      <c r="F85" s="9">
        <v>5029</v>
      </c>
      <c r="G85" s="10" t="s">
        <v>68</v>
      </c>
      <c r="J85" s="10" t="s">
        <v>69</v>
      </c>
      <c r="L85" s="10" t="s">
        <v>44</v>
      </c>
      <c r="N85" s="10" t="s">
        <v>66</v>
      </c>
      <c r="O85" s="10" t="s">
        <v>65</v>
      </c>
      <c r="P85" s="10" t="s">
        <v>70</v>
      </c>
      <c r="R85" s="3">
        <v>1</v>
      </c>
    </row>
    <row r="86" spans="1:18" outlineLevel="2" x14ac:dyDescent="0.2">
      <c r="A86" s="8">
        <v>20677163</v>
      </c>
      <c r="B86" s="10"/>
      <c r="C86" s="10" t="s">
        <v>65</v>
      </c>
      <c r="D86" s="23" t="s">
        <v>45</v>
      </c>
      <c r="E86" s="10" t="s">
        <v>71</v>
      </c>
      <c r="F86" s="9">
        <v>0</v>
      </c>
      <c r="G86" s="10" t="s">
        <v>68</v>
      </c>
      <c r="J86" s="10" t="s">
        <v>69</v>
      </c>
      <c r="L86" s="10" t="s">
        <v>44</v>
      </c>
      <c r="N86" s="10" t="s">
        <v>66</v>
      </c>
      <c r="O86" s="10" t="s">
        <v>65</v>
      </c>
      <c r="P86" s="10" t="s">
        <v>70</v>
      </c>
      <c r="R86" s="3">
        <v>1</v>
      </c>
    </row>
    <row r="87" spans="1:18" outlineLevel="2" x14ac:dyDescent="0.2">
      <c r="A87" s="8">
        <v>20677163</v>
      </c>
      <c r="B87" s="10"/>
      <c r="C87" s="10" t="s">
        <v>65</v>
      </c>
      <c r="D87" s="23" t="s">
        <v>78</v>
      </c>
      <c r="E87" s="10" t="s">
        <v>71</v>
      </c>
      <c r="F87" s="9">
        <v>0</v>
      </c>
      <c r="G87" s="10" t="s">
        <v>68</v>
      </c>
      <c r="J87" s="10" t="s">
        <v>69</v>
      </c>
      <c r="L87" s="10" t="s">
        <v>44</v>
      </c>
      <c r="N87" s="10" t="s">
        <v>66</v>
      </c>
      <c r="O87" s="10" t="s">
        <v>65</v>
      </c>
      <c r="P87" s="10" t="s">
        <v>70</v>
      </c>
      <c r="R87" s="3">
        <v>1</v>
      </c>
    </row>
    <row r="88" spans="1:18" outlineLevel="2" x14ac:dyDescent="0.2">
      <c r="A88" s="8">
        <v>20677163</v>
      </c>
      <c r="B88" s="10"/>
      <c r="C88" s="10" t="s">
        <v>65</v>
      </c>
      <c r="D88" s="23" t="s">
        <v>79</v>
      </c>
      <c r="E88" s="10" t="s">
        <v>71</v>
      </c>
      <c r="F88" s="9">
        <v>0</v>
      </c>
      <c r="G88" s="10" t="s">
        <v>68</v>
      </c>
      <c r="J88" s="10" t="s">
        <v>69</v>
      </c>
      <c r="L88" s="10" t="s">
        <v>44</v>
      </c>
      <c r="N88" s="10" t="s">
        <v>66</v>
      </c>
      <c r="O88" s="10" t="s">
        <v>65</v>
      </c>
      <c r="P88" s="10" t="s">
        <v>70</v>
      </c>
      <c r="R88" s="3">
        <v>2</v>
      </c>
    </row>
    <row r="89" spans="1:18" outlineLevel="2" x14ac:dyDescent="0.2">
      <c r="A89" s="8">
        <v>20677163</v>
      </c>
      <c r="B89" s="10"/>
      <c r="C89" s="10" t="s">
        <v>65</v>
      </c>
      <c r="D89" s="23" t="s">
        <v>80</v>
      </c>
      <c r="E89" s="10" t="s">
        <v>71</v>
      </c>
      <c r="F89" s="9">
        <v>0</v>
      </c>
      <c r="G89" s="10" t="s">
        <v>68</v>
      </c>
      <c r="J89" s="10" t="s">
        <v>69</v>
      </c>
      <c r="L89" s="10" t="s">
        <v>44</v>
      </c>
      <c r="N89" s="10" t="s">
        <v>66</v>
      </c>
      <c r="O89" s="10" t="s">
        <v>65</v>
      </c>
      <c r="P89" s="10" t="s">
        <v>70</v>
      </c>
      <c r="R89" s="3">
        <v>3</v>
      </c>
    </row>
    <row r="90" spans="1:18" s="15" customFormat="1" ht="15.75" outlineLevel="1" x14ac:dyDescent="0.25">
      <c r="A90" s="11" t="s">
        <v>275</v>
      </c>
      <c r="B90" s="13"/>
      <c r="C90" s="13"/>
      <c r="D90" s="24"/>
      <c r="E90" s="13"/>
      <c r="F90" s="12">
        <f>SUBTOTAL(9,F85:F89)</f>
        <v>5029</v>
      </c>
      <c r="G90" s="13"/>
      <c r="J90" s="13"/>
      <c r="L90" s="13"/>
      <c r="N90" s="13"/>
      <c r="O90" s="13"/>
      <c r="P90" s="13"/>
      <c r="R90" s="2"/>
    </row>
    <row r="91" spans="1:18" s="6" customFormat="1" ht="12" outlineLevel="1" x14ac:dyDescent="0.2">
      <c r="A91" s="11"/>
      <c r="B91" s="13"/>
      <c r="C91" s="13" t="s">
        <v>45</v>
      </c>
      <c r="D91" s="24" t="s">
        <v>45</v>
      </c>
      <c r="E91" s="13" t="s">
        <v>45</v>
      </c>
      <c r="F91" s="12"/>
      <c r="G91" s="13" t="s">
        <v>45</v>
      </c>
      <c r="J91" s="13" t="s">
        <v>45</v>
      </c>
      <c r="L91" s="13" t="s">
        <v>45</v>
      </c>
      <c r="N91" s="13" t="s">
        <v>45</v>
      </c>
      <c r="O91" s="13" t="s">
        <v>45</v>
      </c>
      <c r="P91" s="13" t="s">
        <v>45</v>
      </c>
      <c r="R91" s="2"/>
    </row>
    <row r="92" spans="1:18" s="6" customFormat="1" ht="12" outlineLevel="1" x14ac:dyDescent="0.2">
      <c r="A92" s="17" t="s">
        <v>276</v>
      </c>
      <c r="B92" s="13"/>
      <c r="C92" s="13"/>
      <c r="D92" s="24"/>
      <c r="E92" s="13"/>
      <c r="F92" s="18"/>
      <c r="G92" s="13"/>
      <c r="J92" s="13"/>
      <c r="L92" s="13"/>
      <c r="N92" s="13"/>
      <c r="O92" s="13"/>
      <c r="P92" s="13"/>
      <c r="R92" s="2"/>
    </row>
    <row r="93" spans="1:18" x14ac:dyDescent="0.2">
      <c r="A93" s="8"/>
      <c r="B93" s="10"/>
      <c r="C93" s="10"/>
      <c r="D93" s="23"/>
      <c r="E93" s="10"/>
      <c r="F93" s="9"/>
      <c r="G93" s="10"/>
      <c r="J93" s="10"/>
      <c r="L93" s="10"/>
      <c r="N93" s="10"/>
      <c r="O93" s="10"/>
      <c r="P93" s="10"/>
    </row>
    <row r="94" spans="1:18" x14ac:dyDescent="0.2">
      <c r="A94" s="8" t="s">
        <v>278</v>
      </c>
      <c r="B94" s="10"/>
      <c r="C94" s="10"/>
      <c r="D94" s="23"/>
      <c r="E94" s="10"/>
      <c r="F94" s="9">
        <v>776676.44</v>
      </c>
      <c r="G94" s="10"/>
      <c r="J94" s="10"/>
      <c r="L94" s="10"/>
      <c r="N94" s="10"/>
      <c r="O94" s="10"/>
      <c r="P94" s="10"/>
    </row>
    <row r="95" spans="1:18" x14ac:dyDescent="0.2">
      <c r="A95" s="8"/>
      <c r="B95" s="10"/>
      <c r="C95" s="10"/>
      <c r="D95" s="23"/>
      <c r="E95" s="10"/>
      <c r="F95" s="9"/>
      <c r="G95" s="10"/>
      <c r="J95" s="10"/>
      <c r="L95" s="10"/>
      <c r="N95" s="10"/>
      <c r="O95" s="10"/>
      <c r="P95" s="10"/>
    </row>
    <row r="96" spans="1:18" x14ac:dyDescent="0.2">
      <c r="D96" s="25"/>
      <c r="F96" s="4">
        <f>F92-F94</f>
        <v>-776676.44</v>
      </c>
      <c r="H96" s="1" t="s">
        <v>279</v>
      </c>
    </row>
    <row r="97" spans="4:4" x14ac:dyDescent="0.2">
      <c r="D97" s="25"/>
    </row>
    <row r="98" spans="4:4" x14ac:dyDescent="0.2">
      <c r="D98" s="25"/>
    </row>
    <row r="99" spans="4:4" x14ac:dyDescent="0.2">
      <c r="D99" s="25"/>
    </row>
    <row r="100" spans="4:4" x14ac:dyDescent="0.2">
      <c r="D100" s="25"/>
    </row>
    <row r="101" spans="4:4" x14ac:dyDescent="0.2">
      <c r="D101" s="25"/>
    </row>
    <row r="102" spans="4:4" x14ac:dyDescent="0.2">
      <c r="D102" s="25"/>
    </row>
    <row r="103" spans="4:4" x14ac:dyDescent="0.2">
      <c r="D103" s="25"/>
    </row>
  </sheetData>
  <printOptions gridLines="1"/>
  <pageMargins left="0.11811023622047245" right="0.11811023622047245" top="0.15748031496062992" bottom="0.15748031496062992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Gedling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Doig</dc:creator>
  <cp:lastModifiedBy>Alison Nicholson</cp:lastModifiedBy>
  <cp:lastPrinted>2020-07-29T10:18:35Z</cp:lastPrinted>
  <dcterms:created xsi:type="dcterms:W3CDTF">2020-07-28T09:00:13Z</dcterms:created>
  <dcterms:modified xsi:type="dcterms:W3CDTF">2020-09-22T15:28:21Z</dcterms:modified>
</cp:coreProperties>
</file>